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ADMIN\Templates\"/>
    </mc:Choice>
  </mc:AlternateContent>
  <xr:revisionPtr revIDLastSave="0" documentId="13_ncr:1_{8918022C-437A-46BB-A387-437230539D16}" xr6:coauthVersionLast="47" xr6:coauthVersionMax="47" xr10:uidLastSave="{00000000-0000-0000-0000-000000000000}"/>
  <bookViews>
    <workbookView xWindow="-120" yWindow="-120" windowWidth="29040" windowHeight="15720" xr2:uid="{23C8AB63-DA52-4593-BFC8-DAD49F14F508}"/>
  </bookViews>
  <sheets>
    <sheet name="Self-Employed Business T2125" sheetId="1" r:id="rId1"/>
    <sheet name="Self-Employed Business T2125-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3" l="1"/>
  <c r="M96" i="3" s="1"/>
  <c r="M97" i="3"/>
  <c r="G91" i="3"/>
  <c r="E91" i="3"/>
  <c r="M90" i="3"/>
  <c r="I90" i="3"/>
  <c r="M89" i="3"/>
  <c r="I89" i="3"/>
  <c r="M87" i="3"/>
  <c r="I87" i="3"/>
  <c r="M86" i="3"/>
  <c r="I86" i="3"/>
  <c r="M85" i="3"/>
  <c r="I85" i="3"/>
  <c r="I84" i="3"/>
  <c r="I83" i="3"/>
  <c r="I82" i="3"/>
  <c r="M81" i="3"/>
  <c r="I81" i="3"/>
  <c r="I91" i="3" s="1"/>
  <c r="M80" i="3"/>
  <c r="M72" i="3"/>
  <c r="K72" i="3"/>
  <c r="M71" i="3"/>
  <c r="K71" i="3"/>
  <c r="M70" i="3"/>
  <c r="K70" i="3"/>
  <c r="M69" i="3"/>
  <c r="K69" i="3"/>
  <c r="M68" i="3"/>
  <c r="K68" i="3"/>
  <c r="E65" i="3"/>
  <c r="M64" i="3"/>
  <c r="I64" i="3"/>
  <c r="M63" i="3"/>
  <c r="I63" i="3"/>
  <c r="M62" i="3"/>
  <c r="I62" i="3"/>
  <c r="M61" i="3"/>
  <c r="I61" i="3"/>
  <c r="M60" i="3"/>
  <c r="I60" i="3"/>
  <c r="M59" i="3"/>
  <c r="I59" i="3"/>
  <c r="I56" i="3"/>
  <c r="I55" i="3"/>
  <c r="M54" i="3"/>
  <c r="I54" i="3"/>
  <c r="M53" i="3"/>
  <c r="I53" i="3"/>
  <c r="I52" i="3"/>
  <c r="G52" i="3"/>
  <c r="G65" i="3" s="1"/>
  <c r="E52" i="3"/>
  <c r="M51" i="3"/>
  <c r="I51" i="3"/>
  <c r="M50" i="3"/>
  <c r="I50" i="3"/>
  <c r="M49" i="3"/>
  <c r="I49" i="3"/>
  <c r="I48" i="3"/>
  <c r="M47" i="3"/>
  <c r="I47" i="3"/>
  <c r="M46" i="3"/>
  <c r="I46" i="3"/>
  <c r="M45" i="3"/>
  <c r="I45" i="3"/>
  <c r="M44" i="3"/>
  <c r="I44" i="3"/>
  <c r="M43" i="3"/>
  <c r="I43" i="3"/>
  <c r="M42" i="3"/>
  <c r="I42" i="3"/>
  <c r="I41" i="3"/>
  <c r="I40" i="3"/>
  <c r="M39" i="3"/>
  <c r="I39" i="3"/>
  <c r="M38" i="3"/>
  <c r="I38" i="3"/>
  <c r="M37" i="3"/>
  <c r="I37" i="3"/>
  <c r="I65" i="3" s="1"/>
  <c r="E35" i="3"/>
  <c r="I34" i="3"/>
  <c r="I35" i="3" s="1"/>
  <c r="M33" i="3"/>
  <c r="I33" i="3"/>
  <c r="M32" i="3"/>
  <c r="I32" i="3"/>
  <c r="M31" i="3"/>
  <c r="I31" i="3"/>
  <c r="I30" i="3"/>
  <c r="G28" i="3"/>
  <c r="E28" i="3"/>
  <c r="M27" i="3"/>
  <c r="I27" i="3"/>
  <c r="I28" i="3" s="1"/>
  <c r="M26" i="3"/>
  <c r="I26" i="3"/>
  <c r="G52" i="1"/>
  <c r="G65" i="1" s="1"/>
  <c r="E52" i="1"/>
  <c r="E65" i="1" s="1"/>
  <c r="I51" i="1"/>
  <c r="I52" i="1" s="1"/>
  <c r="G91" i="1"/>
  <c r="I107" i="1"/>
  <c r="M96" i="1" s="1"/>
  <c r="E91" i="1"/>
  <c r="K69" i="1"/>
  <c r="K68" i="1"/>
  <c r="I35" i="1"/>
  <c r="I28" i="1"/>
  <c r="E35" i="1"/>
  <c r="I54" i="1"/>
  <c r="I53" i="1"/>
  <c r="K70" i="1"/>
  <c r="K71" i="1"/>
  <c r="K72" i="1"/>
  <c r="I26" i="1"/>
  <c r="M79" i="3" l="1"/>
  <c r="M52" i="3"/>
  <c r="M51" i="1"/>
  <c r="M52" i="1"/>
  <c r="I90" i="1"/>
  <c r="I89" i="1"/>
  <c r="I87" i="1"/>
  <c r="I86" i="1"/>
  <c r="I85" i="1"/>
  <c r="I81" i="1"/>
  <c r="I64" i="1"/>
  <c r="I63" i="1"/>
  <c r="I62" i="1"/>
  <c r="I61" i="1"/>
  <c r="I60" i="1"/>
  <c r="I59" i="1"/>
  <c r="I50" i="1"/>
  <c r="I49" i="1"/>
  <c r="I47" i="1"/>
  <c r="I46" i="1"/>
  <c r="I45" i="1"/>
  <c r="I44" i="1"/>
  <c r="I43" i="1"/>
  <c r="I42" i="1"/>
  <c r="I39" i="1"/>
  <c r="I38" i="1"/>
  <c r="I37" i="1"/>
  <c r="I84" i="1"/>
  <c r="I83" i="1"/>
  <c r="I82" i="1"/>
  <c r="I56" i="1"/>
  <c r="I55" i="1"/>
  <c r="I48" i="1"/>
  <c r="I41" i="1"/>
  <c r="I40" i="1"/>
  <c r="I34" i="1"/>
  <c r="I30" i="1"/>
  <c r="I33" i="1"/>
  <c r="I32" i="1"/>
  <c r="I31" i="1"/>
  <c r="I27" i="1"/>
  <c r="M97" i="1"/>
  <c r="M90" i="1"/>
  <c r="M89" i="1"/>
  <c r="M87" i="1"/>
  <c r="M86" i="1"/>
  <c r="M85" i="1"/>
  <c r="M81" i="1"/>
  <c r="M80" i="1"/>
  <c r="M72" i="1"/>
  <c r="M71" i="1"/>
  <c r="M70" i="1"/>
  <c r="M69" i="1"/>
  <c r="M68" i="1"/>
  <c r="M64" i="1"/>
  <c r="M63" i="1"/>
  <c r="M62" i="1"/>
  <c r="M61" i="1"/>
  <c r="M60" i="1"/>
  <c r="M59" i="1"/>
  <c r="M54" i="1"/>
  <c r="M53" i="1"/>
  <c r="M50" i="1"/>
  <c r="M49" i="1"/>
  <c r="M47" i="1"/>
  <c r="M46" i="1"/>
  <c r="M45" i="1"/>
  <c r="M44" i="1"/>
  <c r="M43" i="1"/>
  <c r="M42" i="1"/>
  <c r="M39" i="1"/>
  <c r="M38" i="1"/>
  <c r="M37" i="1"/>
  <c r="M33" i="1"/>
  <c r="M32" i="1"/>
  <c r="M31" i="1"/>
  <c r="M27" i="1"/>
  <c r="M26" i="1"/>
  <c r="G28" i="1"/>
  <c r="E28" i="1"/>
  <c r="I65" i="1" l="1"/>
  <c r="I91" i="1"/>
  <c r="M7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<sst xmlns="http://schemas.openxmlformats.org/spreadsheetml/2006/main" count="272" uniqueCount="117">
  <si>
    <t>Self-Employed Business or Professional Income</t>
  </si>
  <si>
    <t>Business information</t>
  </si>
  <si>
    <t>Your name</t>
  </si>
  <si>
    <t>Business name</t>
  </si>
  <si>
    <t>Fiscal period</t>
  </si>
  <si>
    <t>From (YYYY-MM-DD):</t>
  </si>
  <si>
    <t>To (YYYY-MM-DD):</t>
  </si>
  <si>
    <t>Business number</t>
  </si>
  <si>
    <t>Are you registered for GST/HST?</t>
  </si>
  <si>
    <t>Yes</t>
  </si>
  <si>
    <t xml:space="preserve">            No</t>
  </si>
  <si>
    <t>GST/HST return</t>
  </si>
  <si>
    <t xml:space="preserve"> Yes, please complete my GST/HST return</t>
  </si>
  <si>
    <t xml:space="preserve"> No, I will complete my GST/HST return</t>
  </si>
  <si>
    <t>Business address</t>
  </si>
  <si>
    <t>City</t>
  </si>
  <si>
    <t>Province</t>
  </si>
  <si>
    <t>Postal Code</t>
  </si>
  <si>
    <t>Main product/service</t>
  </si>
  <si>
    <t>Type of business</t>
  </si>
  <si>
    <t xml:space="preserve">        Sole Proprietorship</t>
  </si>
  <si>
    <t xml:space="preserve">Your percentage of the partnership </t>
  </si>
  <si>
    <t>Other Partner</t>
  </si>
  <si>
    <t>Name</t>
  </si>
  <si>
    <t>% partnership</t>
  </si>
  <si>
    <t>Address</t>
  </si>
  <si>
    <t>Partner 2</t>
  </si>
  <si>
    <t>Any major business changes in the current or upcoming year</t>
  </si>
  <si>
    <t>Income and expense summary</t>
  </si>
  <si>
    <t>If you are not required to file a GST/HST return, you only need to complete the "Total" column.</t>
  </si>
  <si>
    <t>Amount</t>
  </si>
  <si>
    <t>GST/HST</t>
  </si>
  <si>
    <t>Total</t>
  </si>
  <si>
    <t>Income</t>
  </si>
  <si>
    <t>Business/professional income</t>
  </si>
  <si>
    <t>Other income (specify):</t>
  </si>
  <si>
    <t>Total Income</t>
  </si>
  <si>
    <t>Cost of goods sold</t>
  </si>
  <si>
    <t>Opening inventory (if applicable)</t>
  </si>
  <si>
    <t>not applicable</t>
  </si>
  <si>
    <t>Purchase during year</t>
  </si>
  <si>
    <t>Sub-contracts</t>
  </si>
  <si>
    <t>Other direct costs</t>
  </si>
  <si>
    <t>Ending Inventory (if applicable)</t>
  </si>
  <si>
    <t>Total Cost of goods sold</t>
  </si>
  <si>
    <t>Expenses</t>
  </si>
  <si>
    <t>Advertising</t>
  </si>
  <si>
    <t>Meals &amp; Entertainment – enter full amount (do not reduce by 50%)</t>
  </si>
  <si>
    <t>Bad debts</t>
  </si>
  <si>
    <t>Insurance (include 8% RST taxes in the expense, not in GST/HST)</t>
  </si>
  <si>
    <t>Interest and bank charges</t>
  </si>
  <si>
    <t>Business tax, fees, licences, dues, memberships, and subscriptions</t>
  </si>
  <si>
    <t>Office expenses (stationery, postage/courier)</t>
  </si>
  <si>
    <t>Supplies (used to provide good or services)</t>
  </si>
  <si>
    <t>Professional fees (legal and accounting fees)</t>
  </si>
  <si>
    <t>Management and administration fees</t>
  </si>
  <si>
    <t>Commercial office rent (if applicable)</t>
  </si>
  <si>
    <t>Commercial office property tax (if applicable)</t>
  </si>
  <si>
    <t>Repairs and maintenance</t>
  </si>
  <si>
    <t>Travel (including transportation fees, accommodations)</t>
  </si>
  <si>
    <t>Telephone</t>
  </si>
  <si>
    <t>Business use percentage:</t>
  </si>
  <si>
    <t>Utilities (for commercial office)</t>
  </si>
  <si>
    <t>Delivery, freight, and express</t>
  </si>
  <si>
    <t>Private health services plan premiums</t>
  </si>
  <si>
    <t>Salaries, wages, and benefits*</t>
  </si>
  <si>
    <t>*Please include copies of T4 slips and a T4 Summary related to the wages. If you are claiming for an apprentice, please note: date of apprenticeship, name, and SIN of apprentice.</t>
  </si>
  <si>
    <t>Other expenses (specify):</t>
  </si>
  <si>
    <t>Total expenses</t>
  </si>
  <si>
    <t>Capital asset purchases/dispositions (if applicable)</t>
  </si>
  <si>
    <t>Date</t>
  </si>
  <si>
    <t>Description</t>
  </si>
  <si>
    <t>Purchase $</t>
  </si>
  <si>
    <t>Selling $</t>
  </si>
  <si>
    <t>GST/HST $</t>
  </si>
  <si>
    <t>Total $</t>
  </si>
  <si>
    <t>Vehicle Expenses</t>
  </si>
  <si>
    <t>Vehicle Info</t>
  </si>
  <si>
    <t>Make</t>
  </si>
  <si>
    <t>Model</t>
  </si>
  <si>
    <t>Year</t>
  </si>
  <si>
    <t>Date of acquisition</t>
  </si>
  <si>
    <t>Date of disposition</t>
  </si>
  <si>
    <t>Business Mileage</t>
  </si>
  <si>
    <t>Number of km driven in the year to earn business income:</t>
  </si>
  <si>
    <t>Total km driven in the year on your vehicle:</t>
  </si>
  <si>
    <t>Fuel (gasoline, propane, oil, electricity)</t>
  </si>
  <si>
    <t>Interest on vehicle loan (excluding principal repayment portion)</t>
  </si>
  <si>
    <t>Licence fees</t>
  </si>
  <si>
    <t>Maintenance and repairs (including car wash)</t>
  </si>
  <si>
    <t>Leasing costs</t>
  </si>
  <si>
    <t>Parking fees related to business activities</t>
  </si>
  <si>
    <t>Other expenses (specify)</t>
  </si>
  <si>
    <t>Total Vehicle Expenses (before applying business-use percentage)</t>
  </si>
  <si>
    <t>Home Office Expenses</t>
  </si>
  <si>
    <t>Please enter the amounts in the ‘Total’ column inclusive of GST/HST, regardless of whether you are required to file a GST/HST return.</t>
  </si>
  <si>
    <t>Business percentage</t>
  </si>
  <si>
    <t>Area for business use only (square feet)</t>
  </si>
  <si>
    <t>Total house area (square feet)</t>
  </si>
  <si>
    <t>Heat</t>
  </si>
  <si>
    <t>Electricity</t>
  </si>
  <si>
    <t>Insurance</t>
  </si>
  <si>
    <t>Mortgage interest (excluding principal repayment portion)</t>
  </si>
  <si>
    <t>Property taxes</t>
  </si>
  <si>
    <t>Total Home Office Expenses (before applying business-use percentage)</t>
  </si>
  <si>
    <t>If you have internet activities, please complete this part:</t>
  </si>
  <si>
    <t>Internet Activity</t>
  </si>
  <si>
    <r>
      <t>Do you have internet activity/generate income from the internet?</t>
    </r>
    <r>
      <rPr>
        <sz val="9"/>
        <color theme="1"/>
        <rFont val="Wingdings"/>
        <charset val="2"/>
      </rPr>
      <t/>
    </r>
  </si>
  <si>
    <t>How many internet web pages and websites (including 3rd party platform) does your business earn income from?</t>
  </si>
  <si>
    <t>Provide up to five main web page or website addresses:</t>
  </si>
  <si>
    <t>Percentage of your gross income generated from web pages and websites</t>
  </si>
  <si>
    <r>
      <t xml:space="preserve">Complete a separate form for </t>
    </r>
    <r>
      <rPr>
        <b/>
        <sz val="10"/>
        <color theme="1"/>
        <rFont val="Calibri"/>
        <family val="2"/>
      </rPr>
      <t>each</t>
    </r>
    <r>
      <rPr>
        <sz val="10"/>
        <color theme="1"/>
        <rFont val="Calibri"/>
        <family val="2"/>
      </rPr>
      <t xml:space="preserve"> business you own. Ensure all information is supported by receipts. You do not need to submit the receipts to us, but please keep them on file for </t>
    </r>
    <r>
      <rPr>
        <b/>
        <sz val="10"/>
        <color theme="1"/>
        <rFont val="Calibri"/>
        <family val="2"/>
      </rPr>
      <t>6 years</t>
    </r>
    <r>
      <rPr>
        <sz val="10"/>
        <color theme="1"/>
        <rFont val="Calibri"/>
        <family val="2"/>
      </rPr>
      <t xml:space="preserve"> in case the CRA requests them.</t>
    </r>
  </si>
  <si>
    <t xml:space="preserve">  Partnership (enter information below)</t>
  </si>
  <si>
    <t>Deductible Telephone Expense (Business Use % Applied)</t>
  </si>
  <si>
    <t>Maintenance and repairs</t>
  </si>
  <si>
    <t xml:space="preserve">  Yes</t>
  </si>
  <si>
    <t xml:space="preserve">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</si>
</sst>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Wingdings"/>
      <charset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F1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Protection="1">
      <protection hidden="1"/>
    </xf>
    <xf numFmtId="9" fontId="3" fillId="0" borderId="5" xfId="3" applyFont="1" applyBorder="1" applyProtection="1">
      <protection locked="0"/>
    </xf>
    <xf numFmtId="0" fontId="3" fillId="0" borderId="0" xfId="0" applyFont="1"/>
    <xf numFmtId="0" fontId="8" fillId="0" borderId="0" xfId="0" applyFont="1" applyProtection="1">
      <protection hidden="1"/>
    </xf>
    <xf numFmtId="0" fontId="3" fillId="2" borderId="6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" fillId="2" borderId="11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5" xfId="0" applyFont="1" applyBorder="1" applyProtection="1">
      <protection locked="0" hidden="1"/>
    </xf>
    <xf numFmtId="43" fontId="3" fillId="0" borderId="2" xfId="1" applyFont="1" applyBorder="1" applyAlignment="1" applyProtection="1">
      <protection locked="0" hidden="1"/>
    </xf>
    <xf numFmtId="43" fontId="3" fillId="0" borderId="5" xfId="1" applyFont="1" applyBorder="1" applyAlignment="1" applyProtection="1">
      <protection locked="0" hidden="1"/>
    </xf>
    <xf numFmtId="0" fontId="3" fillId="0" borderId="5" xfId="0" applyFont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1" applyNumberFormat="1" applyFont="1" applyFill="1" applyBorder="1" applyAlignment="1" applyProtection="1">
      <alignment wrapText="1"/>
      <protection locked="0"/>
    </xf>
    <xf numFmtId="0" fontId="3" fillId="3" borderId="0" xfId="0" applyFont="1" applyFill="1"/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10" xfId="0" applyFont="1" applyFill="1" applyBorder="1" applyProtection="1"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2" borderId="5" xfId="0" applyFont="1" applyFill="1" applyBorder="1" applyProtection="1">
      <protection hidden="1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vertical="center" wrapText="1"/>
      <protection hidden="1"/>
    </xf>
    <xf numFmtId="0" fontId="3" fillId="2" borderId="9" xfId="0" applyFont="1" applyFill="1" applyBorder="1" applyAlignment="1" applyProtection="1">
      <alignment vertical="center" wrapText="1"/>
      <protection hidden="1"/>
    </xf>
    <xf numFmtId="0" fontId="3" fillId="3" borderId="16" xfId="0" applyFont="1" applyFill="1" applyBorder="1" applyAlignment="1" applyProtection="1">
      <alignment horizontal="left" indent="2"/>
      <protection hidden="1"/>
    </xf>
    <xf numFmtId="0" fontId="3" fillId="3" borderId="16" xfId="0" applyFont="1" applyFill="1" applyBorder="1" applyProtection="1">
      <protection hidden="1"/>
    </xf>
    <xf numFmtId="0" fontId="3" fillId="3" borderId="17" xfId="0" applyFont="1" applyFill="1" applyBorder="1" applyProtection="1">
      <protection hidden="1"/>
    </xf>
    <xf numFmtId="9" fontId="3" fillId="0" borderId="5" xfId="3" applyFont="1" applyFill="1" applyBorder="1" applyAlignment="1" applyProtection="1">
      <protection locked="0" hidden="1"/>
    </xf>
    <xf numFmtId="0" fontId="3" fillId="2" borderId="6" xfId="0" applyFont="1" applyFill="1" applyBorder="1" applyAlignment="1" applyProtection="1">
      <alignment horizontal="right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43" fontId="3" fillId="2" borderId="5" xfId="1" applyFont="1" applyFill="1" applyBorder="1" applyAlignment="1" applyProtection="1">
      <alignment horizontal="center"/>
      <protection hidden="1"/>
    </xf>
    <xf numFmtId="43" fontId="3" fillId="2" borderId="6" xfId="1" applyFont="1" applyFill="1" applyBorder="1" applyAlignment="1" applyProtection="1">
      <alignment horizontal="center"/>
      <protection hidden="1"/>
    </xf>
    <xf numFmtId="43" fontId="3" fillId="2" borderId="7" xfId="1" applyFont="1" applyFill="1" applyBorder="1" applyAlignment="1" applyProtection="1">
      <alignment horizontal="center"/>
      <protection hidden="1"/>
    </xf>
    <xf numFmtId="43" fontId="3" fillId="2" borderId="4" xfId="1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9" fontId="3" fillId="3" borderId="7" xfId="3" applyFont="1" applyFill="1" applyBorder="1" applyAlignment="1" applyProtection="1">
      <alignment horizontal="center"/>
      <protection locked="0"/>
    </xf>
    <xf numFmtId="9" fontId="3" fillId="3" borderId="4" xfId="3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vertical="top" wrapText="1"/>
      <protection hidden="1"/>
    </xf>
    <xf numFmtId="0" fontId="3" fillId="2" borderId="7" xfId="0" applyFont="1" applyFill="1" applyBorder="1" applyAlignment="1" applyProtection="1">
      <alignment horizontal="left" vertical="top" wrapText="1"/>
      <protection hidden="1"/>
    </xf>
    <xf numFmtId="0" fontId="3" fillId="2" borderId="4" xfId="0" applyFont="1" applyFill="1" applyBorder="1" applyAlignment="1" applyProtection="1">
      <alignment horizontal="left" vertical="top" wrapText="1"/>
      <protection hidden="1"/>
    </xf>
    <xf numFmtId="0" fontId="3" fillId="0" borderId="5" xfId="0" applyFont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44" fontId="6" fillId="2" borderId="6" xfId="2" applyFont="1" applyFill="1" applyBorder="1" applyAlignment="1" applyProtection="1">
      <alignment horizontal="center"/>
      <protection hidden="1"/>
    </xf>
    <xf numFmtId="44" fontId="6" fillId="2" borderId="7" xfId="2" applyFont="1" applyFill="1" applyBorder="1" applyAlignment="1" applyProtection="1">
      <alignment horizontal="center"/>
      <protection hidden="1"/>
    </xf>
    <xf numFmtId="44" fontId="6" fillId="2" borderId="4" xfId="2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left"/>
      <protection hidden="1"/>
    </xf>
    <xf numFmtId="0" fontId="3" fillId="2" borderId="16" xfId="0" applyFont="1" applyFill="1" applyBorder="1" applyAlignment="1" applyProtection="1">
      <alignment horizontal="left"/>
      <protection hidden="1"/>
    </xf>
    <xf numFmtId="0" fontId="3" fillId="2" borderId="17" xfId="0" applyFont="1" applyFill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43" fontId="3" fillId="0" borderId="6" xfId="1" applyFont="1" applyBorder="1" applyAlignment="1" applyProtection="1">
      <alignment horizontal="center"/>
      <protection locked="0"/>
    </xf>
    <xf numFmtId="43" fontId="3" fillId="0" borderId="7" xfId="1" applyFont="1" applyBorder="1" applyAlignment="1" applyProtection="1">
      <alignment horizontal="center"/>
      <protection locked="0"/>
    </xf>
    <xf numFmtId="43" fontId="3" fillId="0" borderId="4" xfId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6" fillId="2" borderId="5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 wrapText="1"/>
      <protection hidden="1"/>
    </xf>
    <xf numFmtId="0" fontId="3" fillId="2" borderId="7" xfId="0" applyFont="1" applyFill="1" applyBorder="1" applyAlignment="1" applyProtection="1">
      <alignment horizontal="center" wrapText="1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  <xf numFmtId="164" fontId="3" fillId="0" borderId="6" xfId="1" applyNumberFormat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wrapText="1"/>
      <protection locked="0"/>
    </xf>
    <xf numFmtId="164" fontId="3" fillId="0" borderId="6" xfId="1" applyNumberFormat="1" applyFont="1" applyFill="1" applyBorder="1" applyAlignment="1" applyProtection="1">
      <alignment horizontal="center"/>
      <protection locked="0"/>
    </xf>
    <xf numFmtId="164" fontId="3" fillId="0" borderId="4" xfId="1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 hidden="1"/>
    </xf>
    <xf numFmtId="0" fontId="3" fillId="0" borderId="7" xfId="0" applyFont="1" applyBorder="1" applyAlignment="1" applyProtection="1">
      <alignment horizontal="left"/>
      <protection locked="0" hidden="1"/>
    </xf>
    <xf numFmtId="0" fontId="3" fillId="0" borderId="4" xfId="0" applyFont="1" applyBorder="1" applyAlignment="1" applyProtection="1">
      <alignment horizontal="left"/>
      <protection locked="0" hidden="1"/>
    </xf>
    <xf numFmtId="43" fontId="3" fillId="0" borderId="5" xfId="1" applyFont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left"/>
      <protection hidden="1"/>
    </xf>
    <xf numFmtId="44" fontId="6" fillId="2" borderId="5" xfId="2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8" fillId="2" borderId="10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3" fontId="3" fillId="0" borderId="6" xfId="1" applyFont="1" applyBorder="1" applyAlignment="1" applyProtection="1">
      <alignment horizontal="center"/>
      <protection locked="0" hidden="1"/>
    </xf>
    <xf numFmtId="43" fontId="3" fillId="0" borderId="4" xfId="1" applyFont="1" applyBorder="1" applyAlignment="1" applyProtection="1">
      <alignment horizontal="center"/>
      <protection locked="0" hidden="1"/>
    </xf>
    <xf numFmtId="43" fontId="3" fillId="0" borderId="5" xfId="1" applyFont="1" applyBorder="1" applyAlignment="1" applyProtection="1">
      <alignment horizontal="center"/>
      <protection locked="0"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43" fontId="3" fillId="0" borderId="3" xfId="1" applyFont="1" applyBorder="1" applyAlignment="1" applyProtection="1">
      <alignment horizontal="center"/>
      <protection locked="0" hidden="1"/>
    </xf>
    <xf numFmtId="43" fontId="3" fillId="0" borderId="1" xfId="1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43" fontId="6" fillId="2" borderId="5" xfId="1" applyFont="1" applyFill="1" applyBorder="1" applyAlignment="1" applyProtection="1">
      <alignment horizontal="center"/>
      <protection hidden="1"/>
    </xf>
    <xf numFmtId="43" fontId="6" fillId="2" borderId="6" xfId="1" applyFont="1" applyFill="1" applyBorder="1" applyAlignment="1" applyProtection="1">
      <alignment horizontal="center"/>
      <protection hidden="1"/>
    </xf>
    <xf numFmtId="43" fontId="6" fillId="2" borderId="7" xfId="1" applyFont="1" applyFill="1" applyBorder="1" applyAlignment="1" applyProtection="1">
      <alignment horizontal="center"/>
      <protection hidden="1"/>
    </xf>
    <xf numFmtId="43" fontId="6" fillId="2" borderId="4" xfId="1" applyFont="1" applyFill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9" fontId="3" fillId="3" borderId="6" xfId="3" applyFont="1" applyFill="1" applyBorder="1" applyAlignment="1" applyProtection="1">
      <alignment horizontal="center" vertical="center" wrapText="1"/>
      <protection locked="0"/>
    </xf>
    <xf numFmtId="9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7" xfId="0" applyFont="1" applyFill="1" applyBorder="1" applyAlignment="1" applyProtection="1">
      <alignment horizontal="left" vertical="center" wrapText="1" indent="3"/>
      <protection hidden="1"/>
    </xf>
    <xf numFmtId="0" fontId="3" fillId="3" borderId="4" xfId="0" applyFont="1" applyFill="1" applyBorder="1" applyAlignment="1" applyProtection="1">
      <alignment horizontal="left" vertical="center" wrapText="1" indent="3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D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109</xdr:row>
          <xdr:rowOff>161925</xdr:rowOff>
        </xdr:from>
        <xdr:to>
          <xdr:col>6</xdr:col>
          <xdr:colOff>342900</xdr:colOff>
          <xdr:row>111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109</xdr:row>
          <xdr:rowOff>161925</xdr:rowOff>
        </xdr:from>
        <xdr:to>
          <xdr:col>7</xdr:col>
          <xdr:colOff>333375</xdr:colOff>
          <xdr:row>111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0</xdr:rowOff>
        </xdr:from>
        <xdr:to>
          <xdr:col>2</xdr:col>
          <xdr:colOff>371475</xdr:colOff>
          <xdr:row>10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0</xdr:rowOff>
        </xdr:from>
        <xdr:to>
          <xdr:col>6</xdr:col>
          <xdr:colOff>342900</xdr:colOff>
          <xdr:row>10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171450</xdr:rowOff>
        </xdr:from>
        <xdr:to>
          <xdr:col>2</xdr:col>
          <xdr:colOff>371475</xdr:colOff>
          <xdr:row>14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171450</xdr:rowOff>
        </xdr:from>
        <xdr:to>
          <xdr:col>5</xdr:col>
          <xdr:colOff>466725</xdr:colOff>
          <xdr:row>14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7</xdr:row>
          <xdr:rowOff>171450</xdr:rowOff>
        </xdr:from>
        <xdr:to>
          <xdr:col>8</xdr:col>
          <xdr:colOff>409575</xdr:colOff>
          <xdr:row>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7</xdr:row>
          <xdr:rowOff>171450</xdr:rowOff>
        </xdr:from>
        <xdr:to>
          <xdr:col>11</xdr:col>
          <xdr:colOff>171450</xdr:colOff>
          <xdr:row>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109</xdr:row>
          <xdr:rowOff>161925</xdr:rowOff>
        </xdr:from>
        <xdr:to>
          <xdr:col>6</xdr:col>
          <xdr:colOff>342900</xdr:colOff>
          <xdr:row>111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BBD3E63-2726-468D-9F26-B9F1F34AE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109</xdr:row>
          <xdr:rowOff>161925</xdr:rowOff>
        </xdr:from>
        <xdr:to>
          <xdr:col>7</xdr:col>
          <xdr:colOff>333375</xdr:colOff>
          <xdr:row>111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2C910090-092D-4FC2-8F79-9285A687D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0</xdr:rowOff>
        </xdr:from>
        <xdr:to>
          <xdr:col>2</xdr:col>
          <xdr:colOff>371475</xdr:colOff>
          <xdr:row>10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86D8D15C-E3F7-4F52-9A47-A2A6F986C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0</xdr:rowOff>
        </xdr:from>
        <xdr:to>
          <xdr:col>6</xdr:col>
          <xdr:colOff>342900</xdr:colOff>
          <xdr:row>10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1CFDACF8-BE79-4C35-87CC-26987F69B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171450</xdr:rowOff>
        </xdr:from>
        <xdr:to>
          <xdr:col>2</xdr:col>
          <xdr:colOff>371475</xdr:colOff>
          <xdr:row>14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9B38BA68-AB25-4520-A540-65B53CE130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171450</xdr:rowOff>
        </xdr:from>
        <xdr:to>
          <xdr:col>5</xdr:col>
          <xdr:colOff>466725</xdr:colOff>
          <xdr:row>14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CA7342B7-A25A-47D0-AA47-46AFDA19A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7</xdr:row>
          <xdr:rowOff>171450</xdr:rowOff>
        </xdr:from>
        <xdr:to>
          <xdr:col>8</xdr:col>
          <xdr:colOff>409575</xdr:colOff>
          <xdr:row>9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646D2E1A-68DA-4F5B-B97D-7FCA8EF24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7</xdr:row>
          <xdr:rowOff>171450</xdr:rowOff>
        </xdr:from>
        <xdr:to>
          <xdr:col>11</xdr:col>
          <xdr:colOff>171450</xdr:colOff>
          <xdr:row>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157EAD5B-6062-4622-9C9A-C2FDC936C8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D40B-5843-49C7-B401-B1604CAF1340}">
  <sheetPr codeName="Sheet1">
    <pageSetUpPr fitToPage="1"/>
  </sheetPr>
  <dimension ref="A1:N128"/>
  <sheetViews>
    <sheetView tabSelected="1" workbookViewId="0">
      <selection activeCell="A84" sqref="A84:D84"/>
    </sheetView>
  </sheetViews>
  <sheetFormatPr defaultRowHeight="15" x14ac:dyDescent="0.25"/>
  <cols>
    <col min="1" max="2" width="9.7109375" style="3" customWidth="1"/>
    <col min="3" max="3" width="16.42578125" style="3" customWidth="1"/>
    <col min="4" max="4" width="16.140625" style="3" customWidth="1"/>
    <col min="5" max="6" width="9.28515625" style="3" customWidth="1"/>
    <col min="7" max="7" width="10.140625" style="3" customWidth="1"/>
    <col min="8" max="8" width="10" style="3" customWidth="1"/>
    <col min="9" max="9" width="6.85546875" style="3" customWidth="1"/>
    <col min="10" max="10" width="5.85546875" style="3" customWidth="1"/>
    <col min="11" max="11" width="6.42578125" style="3" customWidth="1"/>
    <col min="12" max="12" width="6" style="3" customWidth="1"/>
    <col min="13" max="13" width="43" style="1" customWidth="1"/>
    <col min="14" max="14" width="16.42578125" style="30" customWidth="1"/>
    <col min="15" max="16384" width="9.140625" style="30"/>
  </cols>
  <sheetData>
    <row r="1" spans="1:12" ht="96" customHeight="1" x14ac:dyDescent="0.3">
      <c r="A1" s="152" t="e" vm="1">
        <v>#VALUE!</v>
      </c>
      <c r="B1" s="152"/>
      <c r="C1" s="153" t="s">
        <v>0</v>
      </c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25">
      <c r="A2" s="154" t="s">
        <v>111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1:12" x14ac:dyDescent="0.2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1:12" x14ac:dyDescent="0.25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</row>
    <row r="5" spans="1:12" x14ac:dyDescent="0.25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x14ac:dyDescent="0.25">
      <c r="A6" s="131" t="s">
        <v>2</v>
      </c>
      <c r="B6" s="131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x14ac:dyDescent="0.25">
      <c r="A7" s="131" t="s">
        <v>3</v>
      </c>
      <c r="B7" s="131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x14ac:dyDescent="0.25">
      <c r="A8" s="131" t="s">
        <v>4</v>
      </c>
      <c r="B8" s="131"/>
      <c r="C8" s="131" t="s">
        <v>5</v>
      </c>
      <c r="D8" s="131"/>
      <c r="E8" s="150"/>
      <c r="F8" s="151"/>
      <c r="G8" s="130"/>
      <c r="H8" s="131" t="s">
        <v>6</v>
      </c>
      <c r="I8" s="131"/>
      <c r="J8" s="150"/>
      <c r="K8" s="151"/>
      <c r="L8" s="130"/>
    </row>
    <row r="9" spans="1:12" x14ac:dyDescent="0.25">
      <c r="A9" s="131" t="s">
        <v>7</v>
      </c>
      <c r="B9" s="131"/>
      <c r="C9" s="143"/>
      <c r="D9" s="145"/>
      <c r="E9" s="74" t="s">
        <v>8</v>
      </c>
      <c r="F9" s="75"/>
      <c r="G9" s="75"/>
      <c r="H9" s="76"/>
      <c r="I9" s="147" t="s">
        <v>9</v>
      </c>
      <c r="J9" s="148"/>
      <c r="K9" s="160" t="s">
        <v>10</v>
      </c>
      <c r="L9" s="161"/>
    </row>
    <row r="10" spans="1:12" x14ac:dyDescent="0.25">
      <c r="A10" s="131" t="s">
        <v>11</v>
      </c>
      <c r="B10" s="124"/>
      <c r="C10" s="147" t="s">
        <v>12</v>
      </c>
      <c r="D10" s="148"/>
      <c r="E10" s="148"/>
      <c r="F10" s="148"/>
      <c r="G10" s="147" t="s">
        <v>13</v>
      </c>
      <c r="H10" s="148"/>
      <c r="I10" s="148"/>
      <c r="J10" s="148"/>
      <c r="K10" s="148"/>
      <c r="L10" s="149"/>
    </row>
    <row r="11" spans="1:12" x14ac:dyDescent="0.25">
      <c r="A11" s="131" t="s">
        <v>14</v>
      </c>
      <c r="B11" s="131"/>
      <c r="C11" s="138"/>
      <c r="D11" s="139"/>
      <c r="E11" s="139"/>
      <c r="F11" s="139"/>
      <c r="G11" s="139"/>
      <c r="H11" s="139"/>
      <c r="I11" s="139"/>
      <c r="J11" s="139"/>
      <c r="K11" s="139"/>
      <c r="L11" s="140"/>
    </row>
    <row r="12" spans="1:12" x14ac:dyDescent="0.25">
      <c r="A12" s="141" t="s">
        <v>15</v>
      </c>
      <c r="B12" s="142"/>
      <c r="C12" s="116"/>
      <c r="D12" s="118"/>
      <c r="E12" s="34" t="s">
        <v>16</v>
      </c>
      <c r="F12" s="143"/>
      <c r="G12" s="144"/>
      <c r="H12" s="145"/>
      <c r="I12" s="119" t="s">
        <v>17</v>
      </c>
      <c r="J12" s="119"/>
      <c r="K12" s="146"/>
      <c r="L12" s="146"/>
    </row>
    <row r="13" spans="1:12" x14ac:dyDescent="0.25">
      <c r="A13" s="131" t="s">
        <v>18</v>
      </c>
      <c r="B13" s="131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12" x14ac:dyDescent="0.25">
      <c r="A14" s="131" t="s">
        <v>19</v>
      </c>
      <c r="B14" s="124"/>
      <c r="C14" s="133" t="s">
        <v>20</v>
      </c>
      <c r="D14" s="134"/>
      <c r="E14" s="134"/>
      <c r="F14" s="135" t="s">
        <v>112</v>
      </c>
      <c r="G14" s="135"/>
      <c r="H14" s="135"/>
      <c r="I14" s="135"/>
      <c r="J14" s="135"/>
      <c r="K14" s="135"/>
      <c r="L14" s="136"/>
    </row>
    <row r="15" spans="1:12" x14ac:dyDescent="0.25">
      <c r="A15" s="124" t="s">
        <v>21</v>
      </c>
      <c r="B15" s="125"/>
      <c r="C15" s="137"/>
      <c r="D15" s="137"/>
      <c r="E15" s="2"/>
      <c r="F15" s="74"/>
      <c r="G15" s="75"/>
      <c r="H15" s="75"/>
      <c r="I15" s="75"/>
      <c r="J15" s="75"/>
      <c r="K15" s="75"/>
      <c r="L15" s="76"/>
    </row>
    <row r="16" spans="1:12" x14ac:dyDescent="0.25">
      <c r="A16" s="119" t="s">
        <v>22</v>
      </c>
      <c r="B16" s="33" t="s">
        <v>23</v>
      </c>
      <c r="C16" s="121"/>
      <c r="D16" s="122"/>
      <c r="E16" s="122"/>
      <c r="F16" s="122"/>
      <c r="G16" s="123"/>
      <c r="H16" s="124" t="s">
        <v>24</v>
      </c>
      <c r="I16" s="125"/>
      <c r="J16" s="126"/>
      <c r="K16" s="127"/>
      <c r="L16" s="128"/>
    </row>
    <row r="17" spans="1:13" x14ac:dyDescent="0.25">
      <c r="A17" s="120"/>
      <c r="B17" s="33" t="s">
        <v>25</v>
      </c>
      <c r="C17" s="121"/>
      <c r="D17" s="122"/>
      <c r="E17" s="122"/>
      <c r="F17" s="122"/>
      <c r="G17" s="122"/>
      <c r="H17" s="122"/>
      <c r="I17" s="122"/>
      <c r="J17" s="122"/>
      <c r="K17" s="122"/>
      <c r="L17" s="123"/>
    </row>
    <row r="18" spans="1:13" x14ac:dyDescent="0.25">
      <c r="A18" s="119" t="s">
        <v>26</v>
      </c>
      <c r="B18" s="33" t="s">
        <v>23</v>
      </c>
      <c r="C18" s="121"/>
      <c r="D18" s="122"/>
      <c r="E18" s="122"/>
      <c r="F18" s="122"/>
      <c r="G18" s="123"/>
      <c r="H18" s="124" t="s">
        <v>24</v>
      </c>
      <c r="I18" s="125"/>
      <c r="J18" s="126"/>
      <c r="K18" s="129"/>
      <c r="L18" s="130"/>
    </row>
    <row r="19" spans="1:13" x14ac:dyDescent="0.25">
      <c r="A19" s="120"/>
      <c r="B19" s="33" t="s">
        <v>25</v>
      </c>
      <c r="C19" s="121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13" x14ac:dyDescent="0.25">
      <c r="A20" s="65" t="s">
        <v>27</v>
      </c>
      <c r="B20" s="66"/>
      <c r="C20" s="66"/>
      <c r="D20" s="67"/>
      <c r="E20" s="116"/>
      <c r="F20" s="117"/>
      <c r="G20" s="117"/>
      <c r="H20" s="117"/>
      <c r="I20" s="117"/>
      <c r="J20" s="117"/>
      <c r="K20" s="117"/>
      <c r="L20" s="118"/>
    </row>
    <row r="22" spans="1:13" x14ac:dyDescent="0.25">
      <c r="A22" s="59" t="s">
        <v>28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3" x14ac:dyDescent="0.25">
      <c r="A23" s="98" t="s">
        <v>29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3" x14ac:dyDescent="0.25">
      <c r="A24" s="96"/>
      <c r="B24" s="74"/>
      <c r="C24" s="76"/>
      <c r="D24" s="96"/>
      <c r="E24" s="96" t="s">
        <v>30</v>
      </c>
      <c r="F24" s="96"/>
      <c r="G24" s="96" t="s">
        <v>31</v>
      </c>
      <c r="H24" s="96"/>
      <c r="I24" s="74" t="s">
        <v>32</v>
      </c>
      <c r="J24" s="75"/>
      <c r="K24" s="75"/>
      <c r="L24" s="76"/>
    </row>
    <row r="25" spans="1:13" x14ac:dyDescent="0.25">
      <c r="A25" s="74" t="s">
        <v>33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3" x14ac:dyDescent="0.25">
      <c r="A26" s="65" t="s">
        <v>34</v>
      </c>
      <c r="B26" s="66"/>
      <c r="C26" s="66"/>
      <c r="D26" s="67"/>
      <c r="E26" s="90"/>
      <c r="F26" s="90"/>
      <c r="G26" s="90"/>
      <c r="H26" s="90"/>
      <c r="I26" s="68">
        <f>E26+G26</f>
        <v>0</v>
      </c>
      <c r="J26" s="69"/>
      <c r="K26" s="69"/>
      <c r="L26" s="70"/>
      <c r="M26" s="4" t="str">
        <f>IF(ROUND(G26-E26*13%,2)&gt;0.5,"Please correct your entry: the HST amount exceeds the maximum allowable based on the [Amount] column.",IF(ROUND(G26-E26*13%,2)&lt;-0.5,"Plese review your entry: HST is below 13% of [Amount]. This can happen if only 5% GST was paid on some items or if some items are tax-exempt.",""))</f>
        <v/>
      </c>
    </row>
    <row r="27" spans="1:13" x14ac:dyDescent="0.25">
      <c r="A27" s="5" t="s">
        <v>35</v>
      </c>
      <c r="B27" s="6"/>
      <c r="C27" s="71"/>
      <c r="D27" s="73"/>
      <c r="E27" s="68"/>
      <c r="F27" s="70"/>
      <c r="G27" s="68"/>
      <c r="H27" s="70"/>
      <c r="I27" s="68">
        <f>E27+G27</f>
        <v>0</v>
      </c>
      <c r="J27" s="69"/>
      <c r="K27" s="69"/>
      <c r="L27" s="70"/>
      <c r="M27" s="4" t="str">
        <f>IF(ROUND(G27-E27*13%,2)&gt;0.5,"Please correct your entry: the HST amount exceeds the maximum allowable based on the [Amount] column.",IF(ROUND(G27-E27*13%,2)&lt;-0.5,"Plese review your entry: HST is below 13% of [Amount]. This can happen if only 5% GST was paid on some items or if some items are tax-exempt.",""))</f>
        <v/>
      </c>
    </row>
    <row r="28" spans="1:13" x14ac:dyDescent="0.25">
      <c r="A28" s="53" t="s">
        <v>36</v>
      </c>
      <c r="B28" s="54"/>
      <c r="C28" s="54"/>
      <c r="D28" s="55"/>
      <c r="E28" s="92">
        <f>SUM(E26:F27)</f>
        <v>0</v>
      </c>
      <c r="F28" s="92"/>
      <c r="G28" s="92">
        <f>SUM(G26:H27)</f>
        <v>0</v>
      </c>
      <c r="H28" s="92"/>
      <c r="I28" s="56">
        <f>I26+I27</f>
        <v>0</v>
      </c>
      <c r="J28" s="57"/>
      <c r="K28" s="57"/>
      <c r="L28" s="58"/>
      <c r="M28" s="4"/>
    </row>
    <row r="29" spans="1:13" x14ac:dyDescent="0.25">
      <c r="A29" s="74" t="s">
        <v>37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6"/>
    </row>
    <row r="30" spans="1:13" x14ac:dyDescent="0.25">
      <c r="A30" s="65" t="s">
        <v>38</v>
      </c>
      <c r="B30" s="66"/>
      <c r="C30" s="66"/>
      <c r="D30" s="67"/>
      <c r="E30" s="90"/>
      <c r="F30" s="90"/>
      <c r="G30" s="42" t="s">
        <v>39</v>
      </c>
      <c r="H30" s="42"/>
      <c r="I30" s="68">
        <f>E30</f>
        <v>0</v>
      </c>
      <c r="J30" s="69"/>
      <c r="K30" s="69"/>
      <c r="L30" s="70"/>
    </row>
    <row r="31" spans="1:13" x14ac:dyDescent="0.25">
      <c r="A31" s="65" t="s">
        <v>40</v>
      </c>
      <c r="B31" s="66"/>
      <c r="C31" s="66"/>
      <c r="D31" s="67"/>
      <c r="E31" s="90"/>
      <c r="F31" s="90"/>
      <c r="G31" s="90"/>
      <c r="H31" s="90"/>
      <c r="I31" s="68">
        <f t="shared" ref="I31:I33" si="0">E31+G31</f>
        <v>0</v>
      </c>
      <c r="J31" s="69"/>
      <c r="K31" s="69"/>
      <c r="L31" s="70"/>
      <c r="M31" s="4" t="str">
        <f>IF(ROUND(G31-E31*13%,2)&gt;0.5,"Please correct your entry: the HST amount exceeds the maximum allowable based on the [Amount] column.",IF(ROUND(G31-E31*13%,2)&lt;-0.5,"Plese review your entry: HST is below 13% of [Amount]. This can happen if only 5% GST was paid on some items or if some items are tax-exempt.",""))</f>
        <v/>
      </c>
    </row>
    <row r="32" spans="1:13" x14ac:dyDescent="0.25">
      <c r="A32" s="65" t="s">
        <v>41</v>
      </c>
      <c r="B32" s="66"/>
      <c r="C32" s="66"/>
      <c r="D32" s="67"/>
      <c r="E32" s="90"/>
      <c r="F32" s="90"/>
      <c r="G32" s="90"/>
      <c r="H32" s="90"/>
      <c r="I32" s="68">
        <f t="shared" si="0"/>
        <v>0</v>
      </c>
      <c r="J32" s="69"/>
      <c r="K32" s="69"/>
      <c r="L32" s="70"/>
      <c r="M32" s="4" t="str">
        <f>IF(ROUND(G32-E32*13%,2)&gt;0.5,"Please correct your entry: the HST amount exceeds the maximum allowable based on the [Amount] column.",IF(ROUND(G32-E32*13%,2)&lt;-0.5,"Plese review your entry: HST is below 13% of [Amount]. This can happen if only 5% GST was paid on some items or if some items are tax-exempt.",""))</f>
        <v/>
      </c>
    </row>
    <row r="33" spans="1:13" x14ac:dyDescent="0.25">
      <c r="A33" s="65" t="s">
        <v>42</v>
      </c>
      <c r="B33" s="66"/>
      <c r="C33" s="66"/>
      <c r="D33" s="67"/>
      <c r="E33" s="90"/>
      <c r="F33" s="90"/>
      <c r="G33" s="90"/>
      <c r="H33" s="90"/>
      <c r="I33" s="68">
        <f t="shared" si="0"/>
        <v>0</v>
      </c>
      <c r="J33" s="69"/>
      <c r="K33" s="69"/>
      <c r="L33" s="70"/>
      <c r="M33" s="4" t="str">
        <f>IF(ROUND(G33-E33*13%,2)&gt;0.5,"Please correct your entry: the HST amount exceeds the maximum allowable based on the [Amount] column.",IF(ROUND(G33-E33*13%,2)&lt;-0.5,"Plese review your entry: HST is below 13% of [Amount]. This can happen if only 5% GST was paid on some items or if some items are tax-exempt.",""))</f>
        <v/>
      </c>
    </row>
    <row r="34" spans="1:13" x14ac:dyDescent="0.25">
      <c r="A34" s="65" t="s">
        <v>43</v>
      </c>
      <c r="B34" s="66"/>
      <c r="C34" s="66"/>
      <c r="D34" s="67"/>
      <c r="E34" s="90"/>
      <c r="F34" s="90"/>
      <c r="G34" s="42" t="s">
        <v>39</v>
      </c>
      <c r="H34" s="42"/>
      <c r="I34" s="68">
        <f>E34</f>
        <v>0</v>
      </c>
      <c r="J34" s="69"/>
      <c r="K34" s="69"/>
      <c r="L34" s="70"/>
    </row>
    <row r="35" spans="1:13" x14ac:dyDescent="0.25">
      <c r="A35" s="53" t="s">
        <v>44</v>
      </c>
      <c r="B35" s="54"/>
      <c r="C35" s="54"/>
      <c r="D35" s="55"/>
      <c r="E35" s="112">
        <f>SUM(E30:F33)-E34</f>
        <v>0</v>
      </c>
      <c r="F35" s="112"/>
      <c r="G35" s="112"/>
      <c r="H35" s="112"/>
      <c r="I35" s="113">
        <f>SUM(I30:L33)-I34</f>
        <v>0</v>
      </c>
      <c r="J35" s="114"/>
      <c r="K35" s="114"/>
      <c r="L35" s="115"/>
    </row>
    <row r="36" spans="1:13" x14ac:dyDescent="0.25">
      <c r="A36" s="74" t="s">
        <v>45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3" x14ac:dyDescent="0.25">
      <c r="A37" s="65" t="s">
        <v>46</v>
      </c>
      <c r="B37" s="66"/>
      <c r="C37" s="66"/>
      <c r="D37" s="67"/>
      <c r="E37" s="90"/>
      <c r="F37" s="90"/>
      <c r="G37" s="90"/>
      <c r="H37" s="90"/>
      <c r="I37" s="68">
        <f t="shared" ref="I37:I39" si="1">E37+G37</f>
        <v>0</v>
      </c>
      <c r="J37" s="69"/>
      <c r="K37" s="69"/>
      <c r="L37" s="70"/>
      <c r="M37" s="4" t="str">
        <f t="shared" ref="M37:M39" si="2">IF(ROUND(G37-E37*13%,2)&gt;0.5,"Please correct your entry: the HST amount exceeds the maximum allowable based on the [Amount] column.",IF(ROUND(G37-E37*13%,2)&lt;-0.5,"Plese review your entry: HST is below 13% of [Amount]. This can happen if only 5% GST was paid on some items or if some items are tax-exempt.",""))</f>
        <v/>
      </c>
    </row>
    <row r="38" spans="1:13" x14ac:dyDescent="0.25">
      <c r="A38" s="65" t="s">
        <v>47</v>
      </c>
      <c r="B38" s="66"/>
      <c r="C38" s="66"/>
      <c r="D38" s="67"/>
      <c r="E38" s="90"/>
      <c r="F38" s="90"/>
      <c r="G38" s="90"/>
      <c r="H38" s="90"/>
      <c r="I38" s="68">
        <f t="shared" si="1"/>
        <v>0</v>
      </c>
      <c r="J38" s="69"/>
      <c r="K38" s="69"/>
      <c r="L38" s="70"/>
      <c r="M38" s="4" t="str">
        <f t="shared" si="2"/>
        <v/>
      </c>
    </row>
    <row r="39" spans="1:13" x14ac:dyDescent="0.25">
      <c r="A39" s="65" t="s">
        <v>48</v>
      </c>
      <c r="B39" s="66"/>
      <c r="C39" s="66"/>
      <c r="D39" s="67"/>
      <c r="E39" s="90"/>
      <c r="F39" s="90"/>
      <c r="G39" s="90"/>
      <c r="H39" s="90"/>
      <c r="I39" s="68">
        <f t="shared" si="1"/>
        <v>0</v>
      </c>
      <c r="J39" s="69"/>
      <c r="K39" s="69"/>
      <c r="L39" s="70"/>
      <c r="M39" s="4" t="str">
        <f t="shared" si="2"/>
        <v/>
      </c>
    </row>
    <row r="40" spans="1:13" x14ac:dyDescent="0.25">
      <c r="A40" s="65" t="s">
        <v>49</v>
      </c>
      <c r="B40" s="66"/>
      <c r="C40" s="66"/>
      <c r="D40" s="67"/>
      <c r="E40" s="90"/>
      <c r="F40" s="90"/>
      <c r="G40" s="42" t="s">
        <v>39</v>
      </c>
      <c r="H40" s="42"/>
      <c r="I40" s="68">
        <f t="shared" ref="I40:I41" si="3">E40</f>
        <v>0</v>
      </c>
      <c r="J40" s="69"/>
      <c r="K40" s="69"/>
      <c r="L40" s="70"/>
    </row>
    <row r="41" spans="1:13" x14ac:dyDescent="0.25">
      <c r="A41" s="65" t="s">
        <v>50</v>
      </c>
      <c r="B41" s="66"/>
      <c r="C41" s="66"/>
      <c r="D41" s="67"/>
      <c r="E41" s="90"/>
      <c r="F41" s="90"/>
      <c r="G41" s="42" t="s">
        <v>39</v>
      </c>
      <c r="H41" s="42"/>
      <c r="I41" s="68">
        <f t="shared" si="3"/>
        <v>0</v>
      </c>
      <c r="J41" s="69"/>
      <c r="K41" s="69"/>
      <c r="L41" s="70"/>
      <c r="M41" s="4"/>
    </row>
    <row r="42" spans="1:13" x14ac:dyDescent="0.25">
      <c r="A42" s="65" t="s">
        <v>51</v>
      </c>
      <c r="B42" s="66"/>
      <c r="C42" s="66"/>
      <c r="D42" s="67"/>
      <c r="E42" s="90"/>
      <c r="F42" s="90"/>
      <c r="G42" s="90"/>
      <c r="H42" s="90"/>
      <c r="I42" s="68">
        <f t="shared" ref="I42:I47" si="4">E42+G42</f>
        <v>0</v>
      </c>
      <c r="J42" s="69"/>
      <c r="K42" s="69"/>
      <c r="L42" s="70"/>
      <c r="M42" s="4" t="str">
        <f t="shared" ref="M42:M47" si="5">IF(ROUND(G42-E42*13%,2)&gt;0.5,"Please correct your entry: the HST amount exceeds the maximum allowable based on the [Amount] column.",IF(ROUND(G42-E42*13%,2)&lt;-0.5,"Plese review your entry: HST is below 13% of [Amount]. This can happen if only 5% GST was paid on some items or if some items are tax-exempt.",""))</f>
        <v/>
      </c>
    </row>
    <row r="43" spans="1:13" x14ac:dyDescent="0.25">
      <c r="A43" s="65" t="s">
        <v>52</v>
      </c>
      <c r="B43" s="66"/>
      <c r="C43" s="66"/>
      <c r="D43" s="67"/>
      <c r="E43" s="90"/>
      <c r="F43" s="90"/>
      <c r="G43" s="90"/>
      <c r="H43" s="90"/>
      <c r="I43" s="68">
        <f t="shared" si="4"/>
        <v>0</v>
      </c>
      <c r="J43" s="69"/>
      <c r="K43" s="69"/>
      <c r="L43" s="70"/>
      <c r="M43" s="4" t="str">
        <f t="shared" si="5"/>
        <v/>
      </c>
    </row>
    <row r="44" spans="1:13" x14ac:dyDescent="0.25">
      <c r="A44" s="65" t="s">
        <v>53</v>
      </c>
      <c r="B44" s="66"/>
      <c r="C44" s="66"/>
      <c r="D44" s="67"/>
      <c r="E44" s="90"/>
      <c r="F44" s="90"/>
      <c r="G44" s="90"/>
      <c r="H44" s="90"/>
      <c r="I44" s="68">
        <f t="shared" si="4"/>
        <v>0</v>
      </c>
      <c r="J44" s="69"/>
      <c r="K44" s="69"/>
      <c r="L44" s="70"/>
      <c r="M44" s="4" t="str">
        <f t="shared" si="5"/>
        <v/>
      </c>
    </row>
    <row r="45" spans="1:13" x14ac:dyDescent="0.25">
      <c r="A45" s="65" t="s">
        <v>54</v>
      </c>
      <c r="B45" s="66"/>
      <c r="C45" s="66"/>
      <c r="D45" s="67"/>
      <c r="E45" s="90"/>
      <c r="F45" s="90"/>
      <c r="G45" s="90"/>
      <c r="H45" s="90"/>
      <c r="I45" s="68">
        <f t="shared" si="4"/>
        <v>0</v>
      </c>
      <c r="J45" s="69"/>
      <c r="K45" s="69"/>
      <c r="L45" s="70"/>
      <c r="M45" s="4" t="str">
        <f t="shared" si="5"/>
        <v/>
      </c>
    </row>
    <row r="46" spans="1:13" x14ac:dyDescent="0.25">
      <c r="A46" s="65" t="s">
        <v>55</v>
      </c>
      <c r="B46" s="66"/>
      <c r="C46" s="66"/>
      <c r="D46" s="67"/>
      <c r="E46" s="90"/>
      <c r="F46" s="90"/>
      <c r="G46" s="90"/>
      <c r="H46" s="90"/>
      <c r="I46" s="68">
        <f t="shared" si="4"/>
        <v>0</v>
      </c>
      <c r="J46" s="69"/>
      <c r="K46" s="69"/>
      <c r="L46" s="70"/>
      <c r="M46" s="4" t="str">
        <f t="shared" si="5"/>
        <v/>
      </c>
    </row>
    <row r="47" spans="1:13" x14ac:dyDescent="0.25">
      <c r="A47" s="65" t="s">
        <v>56</v>
      </c>
      <c r="B47" s="66"/>
      <c r="C47" s="66"/>
      <c r="D47" s="67"/>
      <c r="E47" s="90"/>
      <c r="F47" s="90"/>
      <c r="G47" s="90"/>
      <c r="H47" s="90"/>
      <c r="I47" s="68">
        <f t="shared" si="4"/>
        <v>0</v>
      </c>
      <c r="J47" s="69"/>
      <c r="K47" s="69"/>
      <c r="L47" s="70"/>
      <c r="M47" s="4" t="str">
        <f t="shared" si="5"/>
        <v/>
      </c>
    </row>
    <row r="48" spans="1:13" x14ac:dyDescent="0.25">
      <c r="A48" s="65" t="s">
        <v>57</v>
      </c>
      <c r="B48" s="66"/>
      <c r="C48" s="66"/>
      <c r="D48" s="67"/>
      <c r="E48" s="90"/>
      <c r="F48" s="90"/>
      <c r="G48" s="42" t="s">
        <v>39</v>
      </c>
      <c r="H48" s="42"/>
      <c r="I48" s="68">
        <f>E48</f>
        <v>0</v>
      </c>
      <c r="J48" s="69"/>
      <c r="K48" s="69"/>
      <c r="L48" s="70"/>
      <c r="M48" s="4"/>
    </row>
    <row r="49" spans="1:14" x14ac:dyDescent="0.25">
      <c r="A49" s="65" t="s">
        <v>58</v>
      </c>
      <c r="B49" s="66"/>
      <c r="C49" s="66"/>
      <c r="D49" s="67"/>
      <c r="E49" s="90"/>
      <c r="F49" s="90"/>
      <c r="G49" s="90"/>
      <c r="H49" s="90"/>
      <c r="I49" s="68">
        <f t="shared" ref="I49:I51" si="6">E49+G49</f>
        <v>0</v>
      </c>
      <c r="J49" s="69"/>
      <c r="K49" s="69"/>
      <c r="L49" s="70"/>
      <c r="M49" s="4" t="str">
        <f t="shared" ref="M49:M54" si="7">IF(ROUND(G49-E49*13%,2)&gt;0.5,"Please correct your entry: the HST amount exceeds the maximum allowable based on the [Amount] column.",IF(ROUND(G49-E49*13%,2)&lt;-0.5,"Plese review your entry: HST is below 13% of [Amount]. This can happen if only 5% GST was paid on some items or if some items are tax-exempt.",""))</f>
        <v/>
      </c>
    </row>
    <row r="50" spans="1:14" x14ac:dyDescent="0.25">
      <c r="A50" s="65" t="s">
        <v>59</v>
      </c>
      <c r="B50" s="66"/>
      <c r="C50" s="66"/>
      <c r="D50" s="67"/>
      <c r="E50" s="90"/>
      <c r="F50" s="90"/>
      <c r="G50" s="90"/>
      <c r="H50" s="90"/>
      <c r="I50" s="68">
        <f t="shared" si="6"/>
        <v>0</v>
      </c>
      <c r="J50" s="69"/>
      <c r="K50" s="69"/>
      <c r="L50" s="70"/>
      <c r="M50" s="4" t="str">
        <f t="shared" si="7"/>
        <v/>
      </c>
    </row>
    <row r="51" spans="1:14" x14ac:dyDescent="0.25">
      <c r="A51" s="5" t="s">
        <v>60</v>
      </c>
      <c r="B51" s="7"/>
      <c r="C51" s="8" t="s">
        <v>61</v>
      </c>
      <c r="D51" s="38"/>
      <c r="E51" s="90"/>
      <c r="F51" s="90"/>
      <c r="G51" s="90"/>
      <c r="H51" s="90"/>
      <c r="I51" s="68">
        <f t="shared" si="6"/>
        <v>0</v>
      </c>
      <c r="J51" s="69"/>
      <c r="K51" s="69"/>
      <c r="L51" s="70"/>
      <c r="M51" s="4" t="str">
        <f>IF(AND(OR(D51="",D51=0), OR(E51&lt;&gt;0, I51&lt;&gt;0)),"Please provide the business-use percentage for your telephone",IF(D51&gt;100%,"Please provide a percentage between 0-100%",(IF(ROUND(G51-E51*13%,2)&gt;0.5,"Please correct your entry: the HST amount exceeds the maximum allowable based on the [Amount] column.",IF(ROUND(G51-E51*13%,2)&lt;-0.5,"Plese review your entry: HST is below 13% of [Amount]. This can happen if only 5% GST was paid on some items or if some items are tax-exempt.","")))))</f>
        <v/>
      </c>
      <c r="N51" s="31"/>
    </row>
    <row r="52" spans="1:14" x14ac:dyDescent="0.25">
      <c r="A52" s="39" t="s">
        <v>113</v>
      </c>
      <c r="B52" s="40"/>
      <c r="C52" s="40"/>
      <c r="D52" s="41"/>
      <c r="E52" s="42">
        <f>IF(AND($D$51&gt;=0, $D$51&lt;=100%),E51*$D$51,"Invalid %")</f>
        <v>0</v>
      </c>
      <c r="F52" s="42"/>
      <c r="G52" s="42">
        <f>IF(AND($D$51&gt;=0, $D$51&lt;=100%),G51*$D$51,"Invalid %")</f>
        <v>0</v>
      </c>
      <c r="H52" s="42"/>
      <c r="I52" s="43">
        <f>IF(AND($D$51&gt;=0,$D$51&lt;=100%),I51*$D$51,"Invalid %")</f>
        <v>0</v>
      </c>
      <c r="J52" s="44"/>
      <c r="K52" s="44"/>
      <c r="L52" s="45"/>
      <c r="M52" s="4" t="str">
        <f>IF(ROUND(G52-E52*13%,2)&gt;0.5,"Please correct your entry: the HST amount exceeds the maximum allowable based on the [Amount] column.",IF(ROUND(G52-E52*13%,2)&lt;-0.5,"Plese review your entry: HST is below 13% of [Amount]. This can happen if only 5% GST was paid on some items or if some items are tax-exempt.",""))</f>
        <v/>
      </c>
    </row>
    <row r="53" spans="1:14" x14ac:dyDescent="0.25">
      <c r="A53" s="65" t="s">
        <v>62</v>
      </c>
      <c r="B53" s="66"/>
      <c r="C53" s="66"/>
      <c r="D53" s="67"/>
      <c r="E53" s="90"/>
      <c r="F53" s="90"/>
      <c r="G53" s="68"/>
      <c r="H53" s="70"/>
      <c r="I53" s="68">
        <f>E53+G53</f>
        <v>0</v>
      </c>
      <c r="J53" s="69"/>
      <c r="K53" s="69"/>
      <c r="L53" s="70"/>
      <c r="M53" s="4" t="str">
        <f>IF(ROUND(G53-E53*13%,2)&gt;0.5,"Please correct your entry: the HST amount exceeds the maximum allowable based on the [Amount] column.",IF(ROUND(G53-E53*13%,2)&lt;-0.5,"Plese review your entry: HST is below 13% of [Amount]. This can happen if only 5% GST was paid on some items or if some items are tax-exempt.",""))</f>
        <v/>
      </c>
    </row>
    <row r="54" spans="1:14" x14ac:dyDescent="0.25">
      <c r="A54" s="65" t="s">
        <v>63</v>
      </c>
      <c r="B54" s="66"/>
      <c r="C54" s="66"/>
      <c r="D54" s="67"/>
      <c r="E54" s="90"/>
      <c r="F54" s="90"/>
      <c r="G54" s="90"/>
      <c r="H54" s="90"/>
      <c r="I54" s="68">
        <f>E54+G54</f>
        <v>0</v>
      </c>
      <c r="J54" s="69"/>
      <c r="K54" s="69"/>
      <c r="L54" s="70"/>
      <c r="M54" s="4" t="str">
        <f t="shared" si="7"/>
        <v/>
      </c>
    </row>
    <row r="55" spans="1:14" x14ac:dyDescent="0.25">
      <c r="A55" s="65" t="s">
        <v>64</v>
      </c>
      <c r="B55" s="66"/>
      <c r="C55" s="66"/>
      <c r="D55" s="67"/>
      <c r="E55" s="90"/>
      <c r="F55" s="90"/>
      <c r="G55" s="42" t="s">
        <v>39</v>
      </c>
      <c r="H55" s="42"/>
      <c r="I55" s="68">
        <f t="shared" ref="I55:I56" si="8">E55</f>
        <v>0</v>
      </c>
      <c r="J55" s="69"/>
      <c r="K55" s="69"/>
      <c r="L55" s="70"/>
      <c r="M55" s="4"/>
    </row>
    <row r="56" spans="1:14" x14ac:dyDescent="0.25">
      <c r="A56" s="65" t="s">
        <v>65</v>
      </c>
      <c r="B56" s="66"/>
      <c r="C56" s="66"/>
      <c r="D56" s="67"/>
      <c r="E56" s="90"/>
      <c r="F56" s="90"/>
      <c r="G56" s="42" t="s">
        <v>39</v>
      </c>
      <c r="H56" s="42"/>
      <c r="I56" s="68">
        <f t="shared" si="8"/>
        <v>0</v>
      </c>
      <c r="J56" s="69"/>
      <c r="K56" s="69"/>
      <c r="L56" s="70"/>
      <c r="M56" s="4"/>
    </row>
    <row r="57" spans="1:14" x14ac:dyDescent="0.25">
      <c r="A57" s="49" t="s">
        <v>66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1"/>
      <c r="M57" s="9"/>
      <c r="N57" s="32"/>
    </row>
    <row r="58" spans="1:14" x14ac:dyDescent="0.25">
      <c r="A58" s="65" t="s">
        <v>67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7"/>
    </row>
    <row r="59" spans="1:14" x14ac:dyDescent="0.25">
      <c r="A59" s="111"/>
      <c r="B59" s="111"/>
      <c r="C59" s="111"/>
      <c r="D59" s="111"/>
      <c r="E59" s="90"/>
      <c r="F59" s="90"/>
      <c r="G59" s="90"/>
      <c r="H59" s="90"/>
      <c r="I59" s="68">
        <f t="shared" ref="I59:I64" si="9">E59+G59</f>
        <v>0</v>
      </c>
      <c r="J59" s="69"/>
      <c r="K59" s="69"/>
      <c r="L59" s="70"/>
      <c r="M59" s="4" t="str">
        <f t="shared" ref="M59:M64" si="10">IF(ROUND(G59-E59*13%,2)&gt;0.5,"Please correct your entry: the HST amount exceeds the maximum allowable based on the [Amount] column.",IF(ROUND(G59-E59*13%,2)&lt;-0.5,"Plese review your entry: HST is below 13% of [Amount]. This can happen if only 5% GST was paid on some items or if some items are tax-exempt.",""))</f>
        <v/>
      </c>
    </row>
    <row r="60" spans="1:14" x14ac:dyDescent="0.25">
      <c r="A60" s="111"/>
      <c r="B60" s="111"/>
      <c r="C60" s="111"/>
      <c r="D60" s="111"/>
      <c r="E60" s="90"/>
      <c r="F60" s="90"/>
      <c r="G60" s="90"/>
      <c r="H60" s="90"/>
      <c r="I60" s="68">
        <f t="shared" si="9"/>
        <v>0</v>
      </c>
      <c r="J60" s="69"/>
      <c r="K60" s="69"/>
      <c r="L60" s="70"/>
      <c r="M60" s="4" t="str">
        <f t="shared" si="10"/>
        <v/>
      </c>
    </row>
    <row r="61" spans="1:14" x14ac:dyDescent="0.25">
      <c r="A61" s="111"/>
      <c r="B61" s="111"/>
      <c r="C61" s="111"/>
      <c r="D61" s="111"/>
      <c r="E61" s="90"/>
      <c r="F61" s="90"/>
      <c r="G61" s="90"/>
      <c r="H61" s="90"/>
      <c r="I61" s="68">
        <f t="shared" si="9"/>
        <v>0</v>
      </c>
      <c r="J61" s="69"/>
      <c r="K61" s="69"/>
      <c r="L61" s="70"/>
      <c r="M61" s="4" t="str">
        <f t="shared" si="10"/>
        <v/>
      </c>
    </row>
    <row r="62" spans="1:14" x14ac:dyDescent="0.25">
      <c r="A62" s="111"/>
      <c r="B62" s="111"/>
      <c r="C62" s="111"/>
      <c r="D62" s="111"/>
      <c r="E62" s="90"/>
      <c r="F62" s="90"/>
      <c r="G62" s="90"/>
      <c r="H62" s="90"/>
      <c r="I62" s="68">
        <f t="shared" si="9"/>
        <v>0</v>
      </c>
      <c r="J62" s="69"/>
      <c r="K62" s="69"/>
      <c r="L62" s="70"/>
      <c r="M62" s="4" t="str">
        <f t="shared" si="10"/>
        <v/>
      </c>
    </row>
    <row r="63" spans="1:14" x14ac:dyDescent="0.25">
      <c r="A63" s="111"/>
      <c r="B63" s="111"/>
      <c r="C63" s="111"/>
      <c r="D63" s="111"/>
      <c r="E63" s="90"/>
      <c r="F63" s="90"/>
      <c r="G63" s="90"/>
      <c r="H63" s="90"/>
      <c r="I63" s="68">
        <f t="shared" si="9"/>
        <v>0</v>
      </c>
      <c r="J63" s="69"/>
      <c r="K63" s="69"/>
      <c r="L63" s="70"/>
      <c r="M63" s="4" t="str">
        <f t="shared" si="10"/>
        <v/>
      </c>
    </row>
    <row r="64" spans="1:14" x14ac:dyDescent="0.25">
      <c r="A64" s="111"/>
      <c r="B64" s="111"/>
      <c r="C64" s="111"/>
      <c r="D64" s="111"/>
      <c r="E64" s="90"/>
      <c r="F64" s="90"/>
      <c r="G64" s="90"/>
      <c r="H64" s="90"/>
      <c r="I64" s="68">
        <f t="shared" si="9"/>
        <v>0</v>
      </c>
      <c r="J64" s="69"/>
      <c r="K64" s="69"/>
      <c r="L64" s="70"/>
      <c r="M64" s="4" t="str">
        <f t="shared" si="10"/>
        <v/>
      </c>
    </row>
    <row r="65" spans="1:14" x14ac:dyDescent="0.25">
      <c r="A65" s="53" t="s">
        <v>68</v>
      </c>
      <c r="B65" s="54"/>
      <c r="C65" s="54"/>
      <c r="D65" s="55"/>
      <c r="E65" s="92">
        <f>SUM(E37:F50,E52:F56,E59:F64)</f>
        <v>0</v>
      </c>
      <c r="F65" s="92"/>
      <c r="G65" s="92">
        <f>SUM(G37:H39,G42:H47,G49:H50,G52:H54,G59:H64)</f>
        <v>0</v>
      </c>
      <c r="H65" s="92"/>
      <c r="I65" s="56">
        <f>SUM(I37:L50,I52:L56,I59:L64)</f>
        <v>0</v>
      </c>
      <c r="J65" s="57"/>
      <c r="K65" s="57"/>
      <c r="L65" s="58"/>
    </row>
    <row r="66" spans="1:14" ht="15.75" thickBot="1" x14ac:dyDescent="0.3">
      <c r="A66" s="106" t="s">
        <v>69</v>
      </c>
      <c r="B66" s="106"/>
      <c r="C66" s="106"/>
      <c r="D66" s="106"/>
      <c r="E66" s="106"/>
      <c r="F66" s="106"/>
      <c r="G66" s="59"/>
      <c r="H66" s="59"/>
      <c r="I66" s="59"/>
      <c r="J66" s="59"/>
      <c r="K66" s="106"/>
      <c r="L66" s="106"/>
    </row>
    <row r="67" spans="1:14" ht="15.75" thickBot="1" x14ac:dyDescent="0.3">
      <c r="A67" s="12" t="s">
        <v>70</v>
      </c>
      <c r="B67" s="74" t="s">
        <v>71</v>
      </c>
      <c r="C67" s="75"/>
      <c r="D67" s="75"/>
      <c r="E67" s="75"/>
      <c r="F67" s="75"/>
      <c r="G67" s="10" t="s">
        <v>72</v>
      </c>
      <c r="H67" s="11" t="s">
        <v>73</v>
      </c>
      <c r="I67" s="107" t="s">
        <v>74</v>
      </c>
      <c r="J67" s="108"/>
      <c r="K67" s="76" t="s">
        <v>75</v>
      </c>
      <c r="L67" s="96"/>
    </row>
    <row r="68" spans="1:14" x14ac:dyDescent="0.25">
      <c r="A68" s="13"/>
      <c r="B68" s="71"/>
      <c r="C68" s="72"/>
      <c r="D68" s="72"/>
      <c r="E68" s="72"/>
      <c r="F68" s="73"/>
      <c r="G68" s="14"/>
      <c r="H68" s="14"/>
      <c r="I68" s="109"/>
      <c r="J68" s="110"/>
      <c r="K68" s="103">
        <f>SUM(G68:J68)</f>
        <v>0</v>
      </c>
      <c r="L68" s="104"/>
      <c r="M68" s="4" t="str">
        <f>IF(ROUND(I68-(G68+H68)*13%,2)&gt;0.5,"Please correct your entry: the HST amount exceeds the maximum allowable based on the [Amount] column.",IF(ROUND(I68-(G68+H68)*13%,2)&lt;-0.5,"Plese review your entry: HST is below 13% of [Amount]. This can happen if only 5% GST was paid on some items or if some items are tax-exempt.",""))</f>
        <v/>
      </c>
    </row>
    <row r="69" spans="1:14" x14ac:dyDescent="0.25">
      <c r="A69" s="13"/>
      <c r="B69" s="71"/>
      <c r="C69" s="72"/>
      <c r="D69" s="72"/>
      <c r="E69" s="72"/>
      <c r="F69" s="73"/>
      <c r="G69" s="15"/>
      <c r="H69" s="15"/>
      <c r="I69" s="103"/>
      <c r="J69" s="104"/>
      <c r="K69" s="103">
        <f>SUM(G69:J69)</f>
        <v>0</v>
      </c>
      <c r="L69" s="104"/>
      <c r="M69" s="4" t="str">
        <f t="shared" ref="M69:M72" si="11">IF(ROUND(I69-(G69+H69)*13%,2)&gt;0.5,"Please correct your entry: the HST amount exceeds the maximum allowable based on the [Amount] column.",IF(ROUND(I69-(G69+H69)*13%,2)&lt;-0.5,"Plese review your entry: HST is below 13% of [Amount]. This can happen if only 5% GST was paid on some items or if some items are tax-exempt.",""))</f>
        <v/>
      </c>
    </row>
    <row r="70" spans="1:14" x14ac:dyDescent="0.25">
      <c r="A70" s="13"/>
      <c r="B70" s="71"/>
      <c r="C70" s="72"/>
      <c r="D70" s="72"/>
      <c r="E70" s="72"/>
      <c r="F70" s="73"/>
      <c r="G70" s="15"/>
      <c r="H70" s="15"/>
      <c r="I70" s="103"/>
      <c r="J70" s="104"/>
      <c r="K70" s="103">
        <f t="shared" ref="K70:K72" si="12">SUM(G70:J70)</f>
        <v>0</v>
      </c>
      <c r="L70" s="104"/>
      <c r="M70" s="4" t="str">
        <f t="shared" si="11"/>
        <v/>
      </c>
    </row>
    <row r="71" spans="1:14" x14ac:dyDescent="0.25">
      <c r="A71" s="13"/>
      <c r="B71" s="71"/>
      <c r="C71" s="72"/>
      <c r="D71" s="72"/>
      <c r="E71" s="72"/>
      <c r="F71" s="73"/>
      <c r="G71" s="15"/>
      <c r="H71" s="15"/>
      <c r="I71" s="103"/>
      <c r="J71" s="104"/>
      <c r="K71" s="103">
        <f t="shared" si="12"/>
        <v>0</v>
      </c>
      <c r="L71" s="104"/>
      <c r="M71" s="4" t="str">
        <f t="shared" si="11"/>
        <v/>
      </c>
    </row>
    <row r="72" spans="1:14" x14ac:dyDescent="0.25">
      <c r="A72" s="13"/>
      <c r="B72" s="71"/>
      <c r="C72" s="72"/>
      <c r="D72" s="72"/>
      <c r="E72" s="72"/>
      <c r="F72" s="73"/>
      <c r="G72" s="15"/>
      <c r="H72" s="15"/>
      <c r="I72" s="105"/>
      <c r="J72" s="105"/>
      <c r="K72" s="103">
        <f t="shared" si="12"/>
        <v>0</v>
      </c>
      <c r="L72" s="104"/>
      <c r="M72" s="4" t="str">
        <f t="shared" si="11"/>
        <v/>
      </c>
    </row>
    <row r="73" spans="1:14" ht="18.75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"/>
      <c r="N73" s="32"/>
    </row>
    <row r="74" spans="1:14" x14ac:dyDescent="0.25">
      <c r="A74" s="59" t="s">
        <v>76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9"/>
      <c r="N74" s="32"/>
    </row>
    <row r="75" spans="1:14" x14ac:dyDescent="0.25">
      <c r="A75" s="98" t="s">
        <v>29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4" x14ac:dyDescent="0.25">
      <c r="A76" s="79" t="s">
        <v>77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4" ht="25.5" x14ac:dyDescent="0.25">
      <c r="A77" s="25" t="s">
        <v>78</v>
      </c>
      <c r="B77" s="16"/>
      <c r="C77" s="26" t="s">
        <v>79</v>
      </c>
      <c r="D77" s="16"/>
      <c r="E77" s="25" t="s">
        <v>80</v>
      </c>
      <c r="F77" s="16"/>
      <c r="G77" s="27" t="s">
        <v>81</v>
      </c>
      <c r="H77" s="17"/>
      <c r="I77" s="99" t="s">
        <v>82</v>
      </c>
      <c r="J77" s="100"/>
      <c r="K77" s="101"/>
      <c r="L77" s="102"/>
    </row>
    <row r="78" spans="1:14" x14ac:dyDescent="0.25">
      <c r="A78" s="78" t="s">
        <v>83</v>
      </c>
      <c r="B78" s="78"/>
      <c r="C78" s="78"/>
      <c r="D78" s="79"/>
      <c r="E78" s="79"/>
      <c r="F78" s="79"/>
      <c r="G78" s="79"/>
      <c r="H78" s="79"/>
      <c r="I78" s="79"/>
      <c r="J78" s="79"/>
      <c r="K78" s="79"/>
      <c r="L78" s="79"/>
    </row>
    <row r="79" spans="1:14" x14ac:dyDescent="0.25">
      <c r="A79" s="80" t="s">
        <v>84</v>
      </c>
      <c r="B79" s="81"/>
      <c r="C79" s="81"/>
      <c r="D79" s="82"/>
      <c r="E79" s="18"/>
      <c r="F79" s="80" t="s">
        <v>85</v>
      </c>
      <c r="G79" s="81"/>
      <c r="H79" s="81"/>
      <c r="I79" s="81"/>
      <c r="J79" s="82"/>
      <c r="K79" s="85"/>
      <c r="L79" s="86"/>
      <c r="M79" s="4" t="str">
        <f>IF(AND(SUM(E91:L91)&gt;0,OR(E79=0,K79=0)),"Please enter business km and total km driven for the year","")</f>
        <v/>
      </c>
    </row>
    <row r="80" spans="1:14" x14ac:dyDescent="0.25">
      <c r="A80" s="93"/>
      <c r="B80" s="94"/>
      <c r="C80" s="95"/>
      <c r="D80" s="96"/>
      <c r="E80" s="96" t="s">
        <v>30</v>
      </c>
      <c r="F80" s="96"/>
      <c r="G80" s="96" t="s">
        <v>31</v>
      </c>
      <c r="H80" s="96"/>
      <c r="I80" s="74" t="s">
        <v>32</v>
      </c>
      <c r="J80" s="75"/>
      <c r="K80" s="75"/>
      <c r="L80" s="76"/>
      <c r="M80" s="4" t="str">
        <f>IF(E79&gt;K79, "Please check km entered - business km cannot be greater than total km","")</f>
        <v/>
      </c>
    </row>
    <row r="81" spans="1:14" x14ac:dyDescent="0.25">
      <c r="A81" s="65" t="s">
        <v>86</v>
      </c>
      <c r="B81" s="66"/>
      <c r="C81" s="66"/>
      <c r="D81" s="67"/>
      <c r="E81" s="90"/>
      <c r="F81" s="90"/>
      <c r="G81" s="90"/>
      <c r="H81" s="90"/>
      <c r="I81" s="68">
        <f t="shared" ref="I81" si="13">E81+G81</f>
        <v>0</v>
      </c>
      <c r="J81" s="69"/>
      <c r="K81" s="69"/>
      <c r="L81" s="70"/>
      <c r="M81" s="4" t="str">
        <f>IF(ROUND(G81-E81*13%,2)&gt;0.5,"Please correct your entry: the HST amount exceeds the maximum allowable based on the [Amount] column.",IF(ROUND(G81-E81*13%,2)&lt;-0.5,"Plese review your entry: HST is below 13% of [Amount]. This can happen if only 5% GST was paid on some items or if some items are tax-exempt.",""))</f>
        <v/>
      </c>
    </row>
    <row r="82" spans="1:14" x14ac:dyDescent="0.25">
      <c r="A82" s="65" t="s">
        <v>87</v>
      </c>
      <c r="B82" s="66"/>
      <c r="C82" s="66"/>
      <c r="D82" s="67"/>
      <c r="E82" s="90"/>
      <c r="F82" s="90"/>
      <c r="G82" s="42" t="s">
        <v>39</v>
      </c>
      <c r="H82" s="42"/>
      <c r="I82" s="68">
        <f t="shared" ref="I82:I84" si="14">E82</f>
        <v>0</v>
      </c>
      <c r="J82" s="69"/>
      <c r="K82" s="69"/>
      <c r="L82" s="70"/>
    </row>
    <row r="83" spans="1:14" x14ac:dyDescent="0.25">
      <c r="A83" s="65" t="s">
        <v>49</v>
      </c>
      <c r="B83" s="66"/>
      <c r="C83" s="66"/>
      <c r="D83" s="67"/>
      <c r="E83" s="90"/>
      <c r="F83" s="90"/>
      <c r="G83" s="42" t="s">
        <v>39</v>
      </c>
      <c r="H83" s="42"/>
      <c r="I83" s="68">
        <f t="shared" si="14"/>
        <v>0</v>
      </c>
      <c r="J83" s="69"/>
      <c r="K83" s="69"/>
      <c r="L83" s="70"/>
    </row>
    <row r="84" spans="1:14" x14ac:dyDescent="0.25">
      <c r="A84" s="65" t="s">
        <v>88</v>
      </c>
      <c r="B84" s="66"/>
      <c r="C84" s="66"/>
      <c r="D84" s="67"/>
      <c r="E84" s="90"/>
      <c r="F84" s="90"/>
      <c r="G84" s="42" t="s">
        <v>39</v>
      </c>
      <c r="H84" s="42"/>
      <c r="I84" s="68">
        <f t="shared" si="14"/>
        <v>0</v>
      </c>
      <c r="J84" s="69"/>
      <c r="K84" s="69"/>
      <c r="L84" s="70"/>
    </row>
    <row r="85" spans="1:14" x14ac:dyDescent="0.25">
      <c r="A85" s="65" t="s">
        <v>89</v>
      </c>
      <c r="B85" s="66"/>
      <c r="C85" s="66"/>
      <c r="D85" s="67"/>
      <c r="E85" s="90"/>
      <c r="F85" s="90"/>
      <c r="G85" s="90"/>
      <c r="H85" s="90"/>
      <c r="I85" s="68">
        <f t="shared" ref="I85:I87" si="15">E85+G85</f>
        <v>0</v>
      </c>
      <c r="J85" s="69"/>
      <c r="K85" s="69"/>
      <c r="L85" s="70"/>
      <c r="M85" s="4" t="str">
        <f t="shared" ref="M85:M87" si="16">IF(ROUND(G85-E85*13%,2)&gt;0.5,"Please correct your entry: the HST amount exceeds the maximum allowable based on the [Amount] column.",IF(ROUND(G85-E85*13%,2)&lt;-0.5,"Plese review your entry: HST is below 13% of [Amount]. This can happen if only 5% GST was paid on some items or if some items are tax-exempt.",""))</f>
        <v/>
      </c>
    </row>
    <row r="86" spans="1:14" x14ac:dyDescent="0.25">
      <c r="A86" s="46" t="s">
        <v>90</v>
      </c>
      <c r="B86" s="46"/>
      <c r="C86" s="46"/>
      <c r="D86" s="46"/>
      <c r="E86" s="90"/>
      <c r="F86" s="90"/>
      <c r="G86" s="90"/>
      <c r="H86" s="90"/>
      <c r="I86" s="68">
        <f t="shared" si="15"/>
        <v>0</v>
      </c>
      <c r="J86" s="69"/>
      <c r="K86" s="69"/>
      <c r="L86" s="70"/>
      <c r="M86" s="4" t="str">
        <f t="shared" si="16"/>
        <v/>
      </c>
    </row>
    <row r="87" spans="1:14" x14ac:dyDescent="0.25">
      <c r="A87" s="46" t="s">
        <v>91</v>
      </c>
      <c r="B87" s="46"/>
      <c r="C87" s="46"/>
      <c r="D87" s="46"/>
      <c r="E87" s="90"/>
      <c r="F87" s="90"/>
      <c r="G87" s="90"/>
      <c r="H87" s="90"/>
      <c r="I87" s="68">
        <f t="shared" si="15"/>
        <v>0</v>
      </c>
      <c r="J87" s="69"/>
      <c r="K87" s="69"/>
      <c r="L87" s="70"/>
      <c r="M87" s="4" t="str">
        <f t="shared" si="16"/>
        <v/>
      </c>
    </row>
    <row r="88" spans="1:14" x14ac:dyDescent="0.25">
      <c r="A88" s="65" t="s">
        <v>92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7"/>
    </row>
    <row r="89" spans="1:14" x14ac:dyDescent="0.25">
      <c r="A89" s="87"/>
      <c r="B89" s="88"/>
      <c r="C89" s="88"/>
      <c r="D89" s="89"/>
      <c r="E89" s="90"/>
      <c r="F89" s="90"/>
      <c r="G89" s="90"/>
      <c r="H89" s="90"/>
      <c r="I89" s="68">
        <f t="shared" ref="I89:I90" si="17">E89+G89</f>
        <v>0</v>
      </c>
      <c r="J89" s="69"/>
      <c r="K89" s="69"/>
      <c r="L89" s="70"/>
      <c r="M89" s="4" t="str">
        <f t="shared" ref="M89:M90" si="18">IF(ROUND(G89-E89*13%,2)&gt;0.5,"Please correct your entry: the HST amount exceeds the maximum allowable based on the [Amount] column.",IF(ROUND(G89-E89*13%,2)&lt;-0.5,"Plese review your entry: HST is below 13% of [Amount]. This can happen if only 5% GST was paid on some items or if some items are tax-exempt.",""))</f>
        <v/>
      </c>
    </row>
    <row r="90" spans="1:14" x14ac:dyDescent="0.25">
      <c r="A90" s="87"/>
      <c r="B90" s="88"/>
      <c r="C90" s="88"/>
      <c r="D90" s="89"/>
      <c r="E90" s="90"/>
      <c r="F90" s="90"/>
      <c r="G90" s="90"/>
      <c r="H90" s="90"/>
      <c r="I90" s="68">
        <f t="shared" si="17"/>
        <v>0</v>
      </c>
      <c r="J90" s="69"/>
      <c r="K90" s="69"/>
      <c r="L90" s="70"/>
      <c r="M90" s="4" t="str">
        <f t="shared" si="18"/>
        <v/>
      </c>
    </row>
    <row r="91" spans="1:14" x14ac:dyDescent="0.25">
      <c r="A91" s="91" t="s">
        <v>93</v>
      </c>
      <c r="B91" s="54"/>
      <c r="C91" s="54"/>
      <c r="D91" s="55"/>
      <c r="E91" s="92">
        <f>SUM(E81:F87,E89:F90)</f>
        <v>0</v>
      </c>
      <c r="F91" s="92"/>
      <c r="G91" s="92">
        <f>SUM(G81,G85:H87,G89:H90)</f>
        <v>0</v>
      </c>
      <c r="H91" s="92"/>
      <c r="I91" s="56">
        <f>SUM(I81:L87,I89:L90)</f>
        <v>0</v>
      </c>
      <c r="J91" s="57"/>
      <c r="K91" s="57"/>
      <c r="L91" s="58"/>
    </row>
    <row r="92" spans="1:14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4" x14ac:dyDescent="0.25">
      <c r="A93" s="59" t="s">
        <v>94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9"/>
      <c r="N93" s="32"/>
    </row>
    <row r="94" spans="1:14" x14ac:dyDescent="0.25">
      <c r="A94" s="77" t="s">
        <v>95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4" x14ac:dyDescent="0.25">
      <c r="A95" s="78" t="s">
        <v>96</v>
      </c>
      <c r="B95" s="78"/>
      <c r="C95" s="78"/>
      <c r="D95" s="79"/>
      <c r="E95" s="79"/>
      <c r="F95" s="79"/>
      <c r="G95" s="79"/>
      <c r="H95" s="79"/>
      <c r="I95" s="79"/>
      <c r="J95" s="79"/>
      <c r="K95" s="79"/>
      <c r="L95" s="79"/>
    </row>
    <row r="96" spans="1:14" x14ac:dyDescent="0.25">
      <c r="A96" s="80" t="s">
        <v>97</v>
      </c>
      <c r="B96" s="81"/>
      <c r="C96" s="81"/>
      <c r="D96" s="82"/>
      <c r="E96" s="83"/>
      <c r="F96" s="84"/>
      <c r="G96" s="80" t="s">
        <v>98</v>
      </c>
      <c r="H96" s="81"/>
      <c r="I96" s="81"/>
      <c r="J96" s="82"/>
      <c r="K96" s="85"/>
      <c r="L96" s="86"/>
      <c r="M96" s="4" t="str">
        <f>IF(AND(I107&gt;0,OR(E96=0,K96=0)),"Please enter the home office and total house area in square feet.","")</f>
        <v/>
      </c>
    </row>
    <row r="97" spans="1:13" x14ac:dyDescent="0.25">
      <c r="A97" s="74"/>
      <c r="B97" s="75"/>
      <c r="C97" s="75"/>
      <c r="D97" s="75"/>
      <c r="E97" s="75"/>
      <c r="F97" s="75"/>
      <c r="G97" s="75"/>
      <c r="H97" s="76"/>
      <c r="I97" s="74" t="s">
        <v>32</v>
      </c>
      <c r="J97" s="75"/>
      <c r="K97" s="75"/>
      <c r="L97" s="76"/>
      <c r="M97" s="4" t="str">
        <f>IF(E96&gt;K96, "Please check the area entered: business area cannot exceed total house area.","")</f>
        <v/>
      </c>
    </row>
    <row r="98" spans="1:13" x14ac:dyDescent="0.25">
      <c r="A98" s="65" t="s">
        <v>99</v>
      </c>
      <c r="B98" s="66"/>
      <c r="C98" s="66"/>
      <c r="D98" s="66"/>
      <c r="E98" s="66"/>
      <c r="F98" s="66"/>
      <c r="G98" s="66"/>
      <c r="H98" s="67"/>
      <c r="I98" s="68"/>
      <c r="J98" s="69"/>
      <c r="K98" s="69"/>
      <c r="L98" s="70"/>
    </row>
    <row r="99" spans="1:13" x14ac:dyDescent="0.25">
      <c r="A99" s="65" t="s">
        <v>100</v>
      </c>
      <c r="B99" s="66"/>
      <c r="C99" s="66"/>
      <c r="D99" s="66"/>
      <c r="E99" s="66"/>
      <c r="F99" s="66"/>
      <c r="G99" s="66"/>
      <c r="H99" s="67"/>
      <c r="I99" s="68"/>
      <c r="J99" s="69"/>
      <c r="K99" s="69"/>
      <c r="L99" s="70"/>
    </row>
    <row r="100" spans="1:13" x14ac:dyDescent="0.25">
      <c r="A100" s="65" t="s">
        <v>101</v>
      </c>
      <c r="B100" s="66"/>
      <c r="C100" s="66"/>
      <c r="D100" s="66"/>
      <c r="E100" s="66"/>
      <c r="F100" s="66"/>
      <c r="G100" s="66"/>
      <c r="H100" s="67"/>
      <c r="I100" s="68"/>
      <c r="J100" s="69"/>
      <c r="K100" s="69"/>
      <c r="L100" s="70"/>
    </row>
    <row r="101" spans="1:13" x14ac:dyDescent="0.25">
      <c r="A101" s="65" t="s">
        <v>114</v>
      </c>
      <c r="B101" s="66"/>
      <c r="C101" s="66"/>
      <c r="D101" s="66"/>
      <c r="E101" s="66"/>
      <c r="F101" s="66"/>
      <c r="G101" s="66"/>
      <c r="H101" s="67"/>
      <c r="I101" s="68"/>
      <c r="J101" s="69"/>
      <c r="K101" s="69"/>
      <c r="L101" s="70"/>
    </row>
    <row r="102" spans="1:13" x14ac:dyDescent="0.25">
      <c r="A102" s="65" t="s">
        <v>102</v>
      </c>
      <c r="B102" s="66"/>
      <c r="C102" s="66"/>
      <c r="D102" s="66"/>
      <c r="E102" s="66"/>
      <c r="F102" s="66"/>
      <c r="G102" s="66"/>
      <c r="H102" s="67"/>
      <c r="I102" s="68"/>
      <c r="J102" s="69"/>
      <c r="K102" s="69"/>
      <c r="L102" s="70"/>
    </row>
    <row r="103" spans="1:13" x14ac:dyDescent="0.25">
      <c r="A103" s="65" t="s">
        <v>103</v>
      </c>
      <c r="B103" s="66"/>
      <c r="C103" s="66"/>
      <c r="D103" s="66"/>
      <c r="E103" s="66"/>
      <c r="F103" s="66"/>
      <c r="G103" s="66"/>
      <c r="H103" s="67"/>
      <c r="I103" s="68"/>
      <c r="J103" s="69"/>
      <c r="K103" s="69"/>
      <c r="L103" s="70"/>
    </row>
    <row r="104" spans="1:13" x14ac:dyDescent="0.25">
      <c r="A104" s="65" t="s">
        <v>92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7"/>
    </row>
    <row r="105" spans="1:13" x14ac:dyDescent="0.25">
      <c r="A105" s="71"/>
      <c r="B105" s="72"/>
      <c r="C105" s="72"/>
      <c r="D105" s="72"/>
      <c r="E105" s="72"/>
      <c r="F105" s="72"/>
      <c r="G105" s="72"/>
      <c r="H105" s="73"/>
      <c r="I105" s="68"/>
      <c r="J105" s="69"/>
      <c r="K105" s="69"/>
      <c r="L105" s="70"/>
    </row>
    <row r="106" spans="1:13" x14ac:dyDescent="0.25">
      <c r="A106" s="71"/>
      <c r="B106" s="72"/>
      <c r="C106" s="72"/>
      <c r="D106" s="72"/>
      <c r="E106" s="72"/>
      <c r="F106" s="72"/>
      <c r="G106" s="72"/>
      <c r="H106" s="73"/>
      <c r="I106" s="68"/>
      <c r="J106" s="69"/>
      <c r="K106" s="69"/>
      <c r="L106" s="70"/>
    </row>
    <row r="107" spans="1:13" x14ac:dyDescent="0.25">
      <c r="A107" s="53" t="s">
        <v>104</v>
      </c>
      <c r="B107" s="54"/>
      <c r="C107" s="54"/>
      <c r="D107" s="54"/>
      <c r="E107" s="54"/>
      <c r="F107" s="54"/>
      <c r="G107" s="54"/>
      <c r="H107" s="55"/>
      <c r="I107" s="56">
        <f>SUM(I98:L103,I105:L106)</f>
        <v>0</v>
      </c>
      <c r="J107" s="57"/>
      <c r="K107" s="57"/>
      <c r="L107" s="58"/>
    </row>
    <row r="108" spans="1:13" x14ac:dyDescent="0.25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3" x14ac:dyDescent="0.25">
      <c r="A109" s="28" t="s">
        <v>105</v>
      </c>
      <c r="B109" s="28"/>
      <c r="C109" s="28"/>
      <c r="D109" s="28"/>
    </row>
    <row r="110" spans="1:13" x14ac:dyDescent="0.25">
      <c r="A110" s="59" t="s">
        <v>106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</row>
    <row r="111" spans="1:13" x14ac:dyDescent="0.25">
      <c r="A111" s="60" t="s">
        <v>107</v>
      </c>
      <c r="B111" s="61"/>
      <c r="C111" s="61"/>
      <c r="D111" s="61"/>
      <c r="E111" s="61"/>
      <c r="F111" s="62"/>
      <c r="G111" s="35" t="s">
        <v>115</v>
      </c>
      <c r="H111" s="35" t="s">
        <v>116</v>
      </c>
      <c r="I111" s="35"/>
      <c r="J111" s="35"/>
      <c r="K111" s="36"/>
      <c r="L111" s="37"/>
    </row>
    <row r="112" spans="1:13" x14ac:dyDescent="0.25">
      <c r="A112" s="49" t="s">
        <v>108</v>
      </c>
      <c r="B112" s="50"/>
      <c r="C112" s="50"/>
      <c r="D112" s="50"/>
      <c r="E112" s="50"/>
      <c r="F112" s="50"/>
      <c r="G112" s="50"/>
      <c r="H112" s="50"/>
      <c r="I112" s="50"/>
      <c r="J112" s="51"/>
      <c r="K112" s="63"/>
      <c r="L112" s="64"/>
    </row>
    <row r="113" spans="1:12" x14ac:dyDescent="0.25">
      <c r="A113" s="49" t="s">
        <v>109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</row>
    <row r="114" spans="1:12" x14ac:dyDescent="0.25">
      <c r="A114" s="29">
        <v>1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24">
        <v>2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A116" s="29">
        <v>3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1:12" x14ac:dyDescent="0.25">
      <c r="A117" s="29">
        <v>4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  <row r="118" spans="1:12" x14ac:dyDescent="0.25">
      <c r="A118" s="29">
        <v>5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1:12" x14ac:dyDescent="0.25">
      <c r="A119" s="46" t="s">
        <v>110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7"/>
      <c r="L119" s="48"/>
    </row>
    <row r="120" spans="1:12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</sheetData>
  <sheetProtection algorithmName="SHA-512" hashValue="VzQ3jTpx2MizgTVmxTrKxKE/B+9035sjaFkvEj9YliHTZDeSpG7W+QHMvlH3YRqOsbSZhRlaFeYNVreOYGL7xA==" saltValue="o7rN81D5F+Yni3h/ph9Pqg==" spinCount="100000" sheet="1" objects="1" scenarios="1"/>
  <mergeCells count="317">
    <mergeCell ref="A1:B1"/>
    <mergeCell ref="C1:L1"/>
    <mergeCell ref="A2:L4"/>
    <mergeCell ref="A5:L5"/>
    <mergeCell ref="A6:B6"/>
    <mergeCell ref="C6:L6"/>
    <mergeCell ref="A9:B9"/>
    <mergeCell ref="C9:D9"/>
    <mergeCell ref="E9:H9"/>
    <mergeCell ref="I9:J9"/>
    <mergeCell ref="K9:L9"/>
    <mergeCell ref="A10:B10"/>
    <mergeCell ref="C10:F10"/>
    <mergeCell ref="G10:L10"/>
    <mergeCell ref="A7:B7"/>
    <mergeCell ref="C7:L7"/>
    <mergeCell ref="A8:B8"/>
    <mergeCell ref="C8:D8"/>
    <mergeCell ref="E8:G8"/>
    <mergeCell ref="H8:I8"/>
    <mergeCell ref="J8:L8"/>
    <mergeCell ref="A13:B13"/>
    <mergeCell ref="C13:L13"/>
    <mergeCell ref="A14:B14"/>
    <mergeCell ref="C14:E14"/>
    <mergeCell ref="F14:L14"/>
    <mergeCell ref="A15:D15"/>
    <mergeCell ref="F15:L15"/>
    <mergeCell ref="A11:B11"/>
    <mergeCell ref="C11:L11"/>
    <mergeCell ref="A12:B12"/>
    <mergeCell ref="C12:D12"/>
    <mergeCell ref="F12:H12"/>
    <mergeCell ref="I12:J12"/>
    <mergeCell ref="K12:L12"/>
    <mergeCell ref="A16:A17"/>
    <mergeCell ref="C16:G16"/>
    <mergeCell ref="H16:J16"/>
    <mergeCell ref="K16:L16"/>
    <mergeCell ref="C17:L17"/>
    <mergeCell ref="A18:A19"/>
    <mergeCell ref="C18:G18"/>
    <mergeCell ref="H18:J18"/>
    <mergeCell ref="K18:L18"/>
    <mergeCell ref="C19:L19"/>
    <mergeCell ref="A20:D20"/>
    <mergeCell ref="E20:L20"/>
    <mergeCell ref="A22:L22"/>
    <mergeCell ref="A23:L23"/>
    <mergeCell ref="A24:B24"/>
    <mergeCell ref="C24:D24"/>
    <mergeCell ref="E24:F24"/>
    <mergeCell ref="G24:H24"/>
    <mergeCell ref="I24:L24"/>
    <mergeCell ref="A25:L25"/>
    <mergeCell ref="A26:D26"/>
    <mergeCell ref="E26:F26"/>
    <mergeCell ref="G26:H26"/>
    <mergeCell ref="I26:L26"/>
    <mergeCell ref="C27:D27"/>
    <mergeCell ref="E27:F27"/>
    <mergeCell ref="G27:H27"/>
    <mergeCell ref="I27:L27"/>
    <mergeCell ref="A28:D28"/>
    <mergeCell ref="E28:F28"/>
    <mergeCell ref="G28:H28"/>
    <mergeCell ref="I28:L28"/>
    <mergeCell ref="A29:L29"/>
    <mergeCell ref="A30:D30"/>
    <mergeCell ref="E30:F30"/>
    <mergeCell ref="G30:H30"/>
    <mergeCell ref="I30:L30"/>
    <mergeCell ref="A33:D33"/>
    <mergeCell ref="E33:F33"/>
    <mergeCell ref="G33:H33"/>
    <mergeCell ref="I33:L33"/>
    <mergeCell ref="A34:D34"/>
    <mergeCell ref="E34:F34"/>
    <mergeCell ref="G34:H34"/>
    <mergeCell ref="I34:L34"/>
    <mergeCell ref="A31:D31"/>
    <mergeCell ref="E31:F31"/>
    <mergeCell ref="G31:H31"/>
    <mergeCell ref="I31:L31"/>
    <mergeCell ref="A32:D32"/>
    <mergeCell ref="E32:F32"/>
    <mergeCell ref="G32:H32"/>
    <mergeCell ref="I32:L32"/>
    <mergeCell ref="A38:D38"/>
    <mergeCell ref="E38:F38"/>
    <mergeCell ref="G38:H38"/>
    <mergeCell ref="I38:L38"/>
    <mergeCell ref="A39:D39"/>
    <mergeCell ref="E39:F39"/>
    <mergeCell ref="G39:H39"/>
    <mergeCell ref="I39:L39"/>
    <mergeCell ref="A35:D35"/>
    <mergeCell ref="E35:F35"/>
    <mergeCell ref="G35:H35"/>
    <mergeCell ref="I35:L35"/>
    <mergeCell ref="A36:L36"/>
    <mergeCell ref="A37:D37"/>
    <mergeCell ref="E37:F37"/>
    <mergeCell ref="G37:H37"/>
    <mergeCell ref="I37:L37"/>
    <mergeCell ref="A42:D42"/>
    <mergeCell ref="E42:F42"/>
    <mergeCell ref="G42:H42"/>
    <mergeCell ref="I42:L42"/>
    <mergeCell ref="A43:D43"/>
    <mergeCell ref="E43:F43"/>
    <mergeCell ref="G43:H43"/>
    <mergeCell ref="I43:L43"/>
    <mergeCell ref="A40:D40"/>
    <mergeCell ref="E40:F40"/>
    <mergeCell ref="G40:H40"/>
    <mergeCell ref="I40:L40"/>
    <mergeCell ref="A41:D41"/>
    <mergeCell ref="E41:F41"/>
    <mergeCell ref="G41:H41"/>
    <mergeCell ref="I41:L41"/>
    <mergeCell ref="A46:D46"/>
    <mergeCell ref="E46:F46"/>
    <mergeCell ref="G46:H46"/>
    <mergeCell ref="I46:L46"/>
    <mergeCell ref="A47:D47"/>
    <mergeCell ref="E47:F47"/>
    <mergeCell ref="G47:H47"/>
    <mergeCell ref="I47:L47"/>
    <mergeCell ref="A44:D44"/>
    <mergeCell ref="E44:F44"/>
    <mergeCell ref="G44:H44"/>
    <mergeCell ref="I44:L44"/>
    <mergeCell ref="A45:D45"/>
    <mergeCell ref="E45:F45"/>
    <mergeCell ref="G45:H45"/>
    <mergeCell ref="I45:L45"/>
    <mergeCell ref="A50:D50"/>
    <mergeCell ref="E50:F50"/>
    <mergeCell ref="G50:H50"/>
    <mergeCell ref="I50:L50"/>
    <mergeCell ref="E51:F51"/>
    <mergeCell ref="G51:H51"/>
    <mergeCell ref="I51:L51"/>
    <mergeCell ref="A48:D48"/>
    <mergeCell ref="E48:F48"/>
    <mergeCell ref="G48:H48"/>
    <mergeCell ref="I48:L48"/>
    <mergeCell ref="A49:D49"/>
    <mergeCell ref="E49:F49"/>
    <mergeCell ref="G49:H49"/>
    <mergeCell ref="I49:L49"/>
    <mergeCell ref="A55:D55"/>
    <mergeCell ref="E55:F55"/>
    <mergeCell ref="G55:H55"/>
    <mergeCell ref="I55:L55"/>
    <mergeCell ref="A56:D56"/>
    <mergeCell ref="E56:F56"/>
    <mergeCell ref="G56:H56"/>
    <mergeCell ref="I56:L56"/>
    <mergeCell ref="A53:D53"/>
    <mergeCell ref="E53:F53"/>
    <mergeCell ref="G53:H53"/>
    <mergeCell ref="I53:L53"/>
    <mergeCell ref="A54:D54"/>
    <mergeCell ref="E54:F54"/>
    <mergeCell ref="G54:H54"/>
    <mergeCell ref="I54:L54"/>
    <mergeCell ref="A60:D60"/>
    <mergeCell ref="E60:F60"/>
    <mergeCell ref="G60:H60"/>
    <mergeCell ref="I60:L60"/>
    <mergeCell ref="A61:D61"/>
    <mergeCell ref="E61:F61"/>
    <mergeCell ref="G61:H61"/>
    <mergeCell ref="I61:L61"/>
    <mergeCell ref="A57:L57"/>
    <mergeCell ref="A58:L58"/>
    <mergeCell ref="A59:D59"/>
    <mergeCell ref="E59:F59"/>
    <mergeCell ref="G59:H59"/>
    <mergeCell ref="I59:L59"/>
    <mergeCell ref="A64:D64"/>
    <mergeCell ref="E64:F64"/>
    <mergeCell ref="G64:H64"/>
    <mergeCell ref="I64:L64"/>
    <mergeCell ref="A65:D65"/>
    <mergeCell ref="E65:F65"/>
    <mergeCell ref="G65:H65"/>
    <mergeCell ref="I65:L65"/>
    <mergeCell ref="A62:D62"/>
    <mergeCell ref="E62:F62"/>
    <mergeCell ref="G62:H62"/>
    <mergeCell ref="I62:L62"/>
    <mergeCell ref="A63:D63"/>
    <mergeCell ref="E63:F63"/>
    <mergeCell ref="G63:H63"/>
    <mergeCell ref="I63:L63"/>
    <mergeCell ref="B69:F69"/>
    <mergeCell ref="I69:J69"/>
    <mergeCell ref="K69:L69"/>
    <mergeCell ref="B70:F70"/>
    <mergeCell ref="I70:J70"/>
    <mergeCell ref="K70:L70"/>
    <mergeCell ref="A66:L66"/>
    <mergeCell ref="B67:F67"/>
    <mergeCell ref="I67:J67"/>
    <mergeCell ref="K67:L67"/>
    <mergeCell ref="B68:F68"/>
    <mergeCell ref="I68:J68"/>
    <mergeCell ref="K68:L68"/>
    <mergeCell ref="A73:L73"/>
    <mergeCell ref="A74:L74"/>
    <mergeCell ref="A75:L75"/>
    <mergeCell ref="A76:L76"/>
    <mergeCell ref="I77:J77"/>
    <mergeCell ref="K77:L77"/>
    <mergeCell ref="B71:F71"/>
    <mergeCell ref="I71:J71"/>
    <mergeCell ref="K71:L71"/>
    <mergeCell ref="B72:F72"/>
    <mergeCell ref="I72:J72"/>
    <mergeCell ref="K72:L72"/>
    <mergeCell ref="A81:D81"/>
    <mergeCell ref="E81:F81"/>
    <mergeCell ref="G81:H81"/>
    <mergeCell ref="I81:L81"/>
    <mergeCell ref="A82:D82"/>
    <mergeCell ref="E82:F82"/>
    <mergeCell ref="G82:H82"/>
    <mergeCell ref="I82:L82"/>
    <mergeCell ref="A78:L78"/>
    <mergeCell ref="A79:D79"/>
    <mergeCell ref="F79:J79"/>
    <mergeCell ref="K79:L79"/>
    <mergeCell ref="A80:B80"/>
    <mergeCell ref="C80:D80"/>
    <mergeCell ref="E80:F80"/>
    <mergeCell ref="G80:H80"/>
    <mergeCell ref="I80:L80"/>
    <mergeCell ref="A85:D85"/>
    <mergeCell ref="E85:F85"/>
    <mergeCell ref="G85:H85"/>
    <mergeCell ref="I85:L85"/>
    <mergeCell ref="A86:D86"/>
    <mergeCell ref="E86:F86"/>
    <mergeCell ref="G86:H86"/>
    <mergeCell ref="I86:L86"/>
    <mergeCell ref="A83:D83"/>
    <mergeCell ref="E83:F83"/>
    <mergeCell ref="G83:H83"/>
    <mergeCell ref="I83:L83"/>
    <mergeCell ref="A84:D84"/>
    <mergeCell ref="E84:F84"/>
    <mergeCell ref="G84:H84"/>
    <mergeCell ref="I84:L84"/>
    <mergeCell ref="A87:D87"/>
    <mergeCell ref="E87:F87"/>
    <mergeCell ref="G87:H87"/>
    <mergeCell ref="I87:L87"/>
    <mergeCell ref="A88:L88"/>
    <mergeCell ref="A89:D89"/>
    <mergeCell ref="E89:F89"/>
    <mergeCell ref="G89:H89"/>
    <mergeCell ref="I89:L89"/>
    <mergeCell ref="A93:L93"/>
    <mergeCell ref="A94:L94"/>
    <mergeCell ref="A95:L95"/>
    <mergeCell ref="A96:D96"/>
    <mergeCell ref="E96:F96"/>
    <mergeCell ref="G96:J96"/>
    <mergeCell ref="K96:L96"/>
    <mergeCell ref="A90:D90"/>
    <mergeCell ref="E90:F90"/>
    <mergeCell ref="G90:H90"/>
    <mergeCell ref="I90:L90"/>
    <mergeCell ref="A91:D91"/>
    <mergeCell ref="E91:F91"/>
    <mergeCell ref="G91:H91"/>
    <mergeCell ref="I91:L91"/>
    <mergeCell ref="I106:L106"/>
    <mergeCell ref="A100:H100"/>
    <mergeCell ref="I100:L100"/>
    <mergeCell ref="A101:H101"/>
    <mergeCell ref="I101:L101"/>
    <mergeCell ref="A102:H102"/>
    <mergeCell ref="I102:L102"/>
    <mergeCell ref="A97:H97"/>
    <mergeCell ref="I97:L97"/>
    <mergeCell ref="A98:H98"/>
    <mergeCell ref="I98:L98"/>
    <mergeCell ref="A99:H99"/>
    <mergeCell ref="I99:L99"/>
    <mergeCell ref="A52:D52"/>
    <mergeCell ref="E52:F52"/>
    <mergeCell ref="G52:H52"/>
    <mergeCell ref="I52:L52"/>
    <mergeCell ref="A119:J119"/>
    <mergeCell ref="K119:L119"/>
    <mergeCell ref="A113:L113"/>
    <mergeCell ref="B114:L114"/>
    <mergeCell ref="B115:L115"/>
    <mergeCell ref="B116:L116"/>
    <mergeCell ref="B117:L117"/>
    <mergeCell ref="B118:L118"/>
    <mergeCell ref="A107:H107"/>
    <mergeCell ref="I107:L107"/>
    <mergeCell ref="A110:L110"/>
    <mergeCell ref="A111:F111"/>
    <mergeCell ref="A112:J112"/>
    <mergeCell ref="K112:L112"/>
    <mergeCell ref="A103:H103"/>
    <mergeCell ref="I103:L103"/>
    <mergeCell ref="A104:L104"/>
    <mergeCell ref="A105:H105"/>
    <mergeCell ref="I105:L105"/>
    <mergeCell ref="A106:H106"/>
  </mergeCells>
  <pageMargins left="0.7" right="0.7" top="0.75" bottom="0.75" header="0.3" footer="0.3"/>
  <pageSetup scale="53" fitToHeight="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109</xdr:row>
                    <xdr:rowOff>161925</xdr:rowOff>
                  </from>
                  <to>
                    <xdr:col>6</xdr:col>
                    <xdr:colOff>342900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109</xdr:row>
                    <xdr:rowOff>161925</xdr:rowOff>
                  </from>
                  <to>
                    <xdr:col>7</xdr:col>
                    <xdr:colOff>333375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0</xdr:rowOff>
                  </from>
                  <to>
                    <xdr:col>2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0</xdr:rowOff>
                  </from>
                  <to>
                    <xdr:col>6</xdr:col>
                    <xdr:colOff>342900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171450</xdr:rowOff>
                  </from>
                  <to>
                    <xdr:col>2</xdr:col>
                    <xdr:colOff>371475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171450</xdr:rowOff>
                  </from>
                  <to>
                    <xdr:col>5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7</xdr:row>
                    <xdr:rowOff>171450</xdr:rowOff>
                  </from>
                  <to>
                    <xdr:col>8</xdr:col>
                    <xdr:colOff>409575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295275</xdr:colOff>
                    <xdr:row>7</xdr:row>
                    <xdr:rowOff>171450</xdr:rowOff>
                  </from>
                  <to>
                    <xdr:col>11</xdr:col>
                    <xdr:colOff>171450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FC1F-1C0E-4EC1-9EE0-56AA04600D80}">
  <sheetPr>
    <pageSetUpPr fitToPage="1"/>
  </sheetPr>
  <dimension ref="A1:N128"/>
  <sheetViews>
    <sheetView topLeftCell="A73" workbookViewId="0">
      <selection activeCell="A20" sqref="A20:D20"/>
    </sheetView>
  </sheetViews>
  <sheetFormatPr defaultRowHeight="15" x14ac:dyDescent="0.25"/>
  <cols>
    <col min="1" max="2" width="9.7109375" style="3" customWidth="1"/>
    <col min="3" max="3" width="16.42578125" style="3" customWidth="1"/>
    <col min="4" max="4" width="16.140625" style="3" customWidth="1"/>
    <col min="5" max="6" width="9.28515625" style="3" customWidth="1"/>
    <col min="7" max="7" width="10.140625" style="3" customWidth="1"/>
    <col min="8" max="8" width="10" style="3" customWidth="1"/>
    <col min="9" max="9" width="6.85546875" style="3" customWidth="1"/>
    <col min="10" max="10" width="5.85546875" style="3" customWidth="1"/>
    <col min="11" max="11" width="6.42578125" style="3" customWidth="1"/>
    <col min="12" max="12" width="6" style="3" customWidth="1"/>
    <col min="13" max="13" width="43" style="1" customWidth="1"/>
    <col min="14" max="14" width="16.42578125" style="30" customWidth="1"/>
    <col min="15" max="16384" width="9.140625" style="30"/>
  </cols>
  <sheetData>
    <row r="1" spans="1:12" ht="96" customHeight="1" x14ac:dyDescent="0.3">
      <c r="A1" s="152" t="e" vm="1">
        <v>#VALUE!</v>
      </c>
      <c r="B1" s="152"/>
      <c r="C1" s="153" t="s">
        <v>0</v>
      </c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25">
      <c r="A2" s="154" t="s">
        <v>111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1:12" x14ac:dyDescent="0.2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1:12" x14ac:dyDescent="0.25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</row>
    <row r="5" spans="1:12" x14ac:dyDescent="0.25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x14ac:dyDescent="0.25">
      <c r="A6" s="131" t="s">
        <v>2</v>
      </c>
      <c r="B6" s="131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x14ac:dyDescent="0.25">
      <c r="A7" s="131" t="s">
        <v>3</v>
      </c>
      <c r="B7" s="131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x14ac:dyDescent="0.25">
      <c r="A8" s="131" t="s">
        <v>4</v>
      </c>
      <c r="B8" s="131"/>
      <c r="C8" s="131" t="s">
        <v>5</v>
      </c>
      <c r="D8" s="131"/>
      <c r="E8" s="150"/>
      <c r="F8" s="151"/>
      <c r="G8" s="130"/>
      <c r="H8" s="131" t="s">
        <v>6</v>
      </c>
      <c r="I8" s="131"/>
      <c r="J8" s="150"/>
      <c r="K8" s="151"/>
      <c r="L8" s="130"/>
    </row>
    <row r="9" spans="1:12" x14ac:dyDescent="0.25">
      <c r="A9" s="131" t="s">
        <v>7</v>
      </c>
      <c r="B9" s="131"/>
      <c r="C9" s="143"/>
      <c r="D9" s="145"/>
      <c r="E9" s="74" t="s">
        <v>8</v>
      </c>
      <c r="F9" s="75"/>
      <c r="G9" s="75"/>
      <c r="H9" s="76"/>
      <c r="I9" s="147" t="s">
        <v>9</v>
      </c>
      <c r="J9" s="148"/>
      <c r="K9" s="160" t="s">
        <v>10</v>
      </c>
      <c r="L9" s="161"/>
    </row>
    <row r="10" spans="1:12" x14ac:dyDescent="0.25">
      <c r="A10" s="131" t="s">
        <v>11</v>
      </c>
      <c r="B10" s="124"/>
      <c r="C10" s="147" t="s">
        <v>12</v>
      </c>
      <c r="D10" s="148"/>
      <c r="E10" s="148"/>
      <c r="F10" s="148"/>
      <c r="G10" s="147" t="s">
        <v>13</v>
      </c>
      <c r="H10" s="148"/>
      <c r="I10" s="148"/>
      <c r="J10" s="148"/>
      <c r="K10" s="148"/>
      <c r="L10" s="149"/>
    </row>
    <row r="11" spans="1:12" x14ac:dyDescent="0.25">
      <c r="A11" s="131" t="s">
        <v>14</v>
      </c>
      <c r="B11" s="131"/>
      <c r="C11" s="138"/>
      <c r="D11" s="139"/>
      <c r="E11" s="139"/>
      <c r="F11" s="139"/>
      <c r="G11" s="139"/>
      <c r="H11" s="139"/>
      <c r="I11" s="139"/>
      <c r="J11" s="139"/>
      <c r="K11" s="139"/>
      <c r="L11" s="140"/>
    </row>
    <row r="12" spans="1:12" x14ac:dyDescent="0.25">
      <c r="A12" s="141" t="s">
        <v>15</v>
      </c>
      <c r="B12" s="142"/>
      <c r="C12" s="116"/>
      <c r="D12" s="118"/>
      <c r="E12" s="34" t="s">
        <v>16</v>
      </c>
      <c r="F12" s="143"/>
      <c r="G12" s="144"/>
      <c r="H12" s="145"/>
      <c r="I12" s="119" t="s">
        <v>17</v>
      </c>
      <c r="J12" s="119"/>
      <c r="K12" s="146"/>
      <c r="L12" s="146"/>
    </row>
    <row r="13" spans="1:12" x14ac:dyDescent="0.25">
      <c r="A13" s="131" t="s">
        <v>18</v>
      </c>
      <c r="B13" s="131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12" x14ac:dyDescent="0.25">
      <c r="A14" s="131" t="s">
        <v>19</v>
      </c>
      <c r="B14" s="124"/>
      <c r="C14" s="133" t="s">
        <v>20</v>
      </c>
      <c r="D14" s="134"/>
      <c r="E14" s="134"/>
      <c r="F14" s="135" t="s">
        <v>112</v>
      </c>
      <c r="G14" s="135"/>
      <c r="H14" s="135"/>
      <c r="I14" s="135"/>
      <c r="J14" s="135"/>
      <c r="K14" s="135"/>
      <c r="L14" s="136"/>
    </row>
    <row r="15" spans="1:12" x14ac:dyDescent="0.25">
      <c r="A15" s="124" t="s">
        <v>21</v>
      </c>
      <c r="B15" s="125"/>
      <c r="C15" s="137"/>
      <c r="D15" s="137"/>
      <c r="E15" s="2"/>
      <c r="F15" s="74"/>
      <c r="G15" s="75"/>
      <c r="H15" s="75"/>
      <c r="I15" s="75"/>
      <c r="J15" s="75"/>
      <c r="K15" s="75"/>
      <c r="L15" s="76"/>
    </row>
    <row r="16" spans="1:12" x14ac:dyDescent="0.25">
      <c r="A16" s="119" t="s">
        <v>22</v>
      </c>
      <c r="B16" s="33" t="s">
        <v>23</v>
      </c>
      <c r="C16" s="121"/>
      <c r="D16" s="122"/>
      <c r="E16" s="122"/>
      <c r="F16" s="122"/>
      <c r="G16" s="123"/>
      <c r="H16" s="124" t="s">
        <v>24</v>
      </c>
      <c r="I16" s="125"/>
      <c r="J16" s="126"/>
      <c r="K16" s="127"/>
      <c r="L16" s="128"/>
    </row>
    <row r="17" spans="1:13" x14ac:dyDescent="0.25">
      <c r="A17" s="120"/>
      <c r="B17" s="33" t="s">
        <v>25</v>
      </c>
      <c r="C17" s="121"/>
      <c r="D17" s="122"/>
      <c r="E17" s="122"/>
      <c r="F17" s="122"/>
      <c r="G17" s="122"/>
      <c r="H17" s="122"/>
      <c r="I17" s="122"/>
      <c r="J17" s="122"/>
      <c r="K17" s="122"/>
      <c r="L17" s="123"/>
    </row>
    <row r="18" spans="1:13" x14ac:dyDescent="0.25">
      <c r="A18" s="119" t="s">
        <v>26</v>
      </c>
      <c r="B18" s="33" t="s">
        <v>23</v>
      </c>
      <c r="C18" s="121"/>
      <c r="D18" s="122"/>
      <c r="E18" s="122"/>
      <c r="F18" s="122"/>
      <c r="G18" s="123"/>
      <c r="H18" s="124" t="s">
        <v>24</v>
      </c>
      <c r="I18" s="125"/>
      <c r="J18" s="126"/>
      <c r="K18" s="129"/>
      <c r="L18" s="130"/>
    </row>
    <row r="19" spans="1:13" x14ac:dyDescent="0.25">
      <c r="A19" s="120"/>
      <c r="B19" s="33" t="s">
        <v>25</v>
      </c>
      <c r="C19" s="121"/>
      <c r="D19" s="122"/>
      <c r="E19" s="122"/>
      <c r="F19" s="122"/>
      <c r="G19" s="122"/>
      <c r="H19" s="122"/>
      <c r="I19" s="122"/>
      <c r="J19" s="122"/>
      <c r="K19" s="122"/>
      <c r="L19" s="123"/>
    </row>
    <row r="20" spans="1:13" x14ac:dyDescent="0.25">
      <c r="A20" s="65" t="s">
        <v>27</v>
      </c>
      <c r="B20" s="66"/>
      <c r="C20" s="66"/>
      <c r="D20" s="67"/>
      <c r="E20" s="116"/>
      <c r="F20" s="117"/>
      <c r="G20" s="117"/>
      <c r="H20" s="117"/>
      <c r="I20" s="117"/>
      <c r="J20" s="117"/>
      <c r="K20" s="117"/>
      <c r="L20" s="118"/>
    </row>
    <row r="22" spans="1:13" x14ac:dyDescent="0.25">
      <c r="A22" s="59" t="s">
        <v>28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3" x14ac:dyDescent="0.25">
      <c r="A23" s="98" t="s">
        <v>29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3" x14ac:dyDescent="0.25">
      <c r="A24" s="96"/>
      <c r="B24" s="74"/>
      <c r="C24" s="76"/>
      <c r="D24" s="96"/>
      <c r="E24" s="96" t="s">
        <v>30</v>
      </c>
      <c r="F24" s="96"/>
      <c r="G24" s="96" t="s">
        <v>31</v>
      </c>
      <c r="H24" s="96"/>
      <c r="I24" s="74" t="s">
        <v>32</v>
      </c>
      <c r="J24" s="75"/>
      <c r="K24" s="75"/>
      <c r="L24" s="76"/>
    </row>
    <row r="25" spans="1:13" x14ac:dyDescent="0.25">
      <c r="A25" s="74" t="s">
        <v>33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3" x14ac:dyDescent="0.25">
      <c r="A26" s="65" t="s">
        <v>34</v>
      </c>
      <c r="B26" s="66"/>
      <c r="C26" s="66"/>
      <c r="D26" s="67"/>
      <c r="E26" s="90"/>
      <c r="F26" s="90"/>
      <c r="G26" s="90"/>
      <c r="H26" s="90"/>
      <c r="I26" s="68">
        <f>E26+G26</f>
        <v>0</v>
      </c>
      <c r="J26" s="69"/>
      <c r="K26" s="69"/>
      <c r="L26" s="70"/>
      <c r="M26" s="4" t="str">
        <f>IF(ROUND(G26-E26*13%,2)&gt;0.5,"Please correct your entry: the HST amount exceeds the maximum allowable based on the [Amount] column.",IF(ROUND(G26-E26*13%,2)&lt;-0.5,"Plese review your entry: HST is below 13% of [Amount]. This can happen if only 5% GST was paid on some items or if some items are tax-exempt.",""))</f>
        <v/>
      </c>
    </row>
    <row r="27" spans="1:13" x14ac:dyDescent="0.25">
      <c r="A27" s="5" t="s">
        <v>35</v>
      </c>
      <c r="B27" s="6"/>
      <c r="C27" s="71"/>
      <c r="D27" s="73"/>
      <c r="E27" s="68"/>
      <c r="F27" s="70"/>
      <c r="G27" s="68"/>
      <c r="H27" s="70"/>
      <c r="I27" s="68">
        <f>E27+G27</f>
        <v>0</v>
      </c>
      <c r="J27" s="69"/>
      <c r="K27" s="69"/>
      <c r="L27" s="70"/>
      <c r="M27" s="4" t="str">
        <f>IF(ROUND(G27-E27*13%,2)&gt;0.5,"Please correct your entry: the HST amount exceeds the maximum allowable based on the [Amount] column.",IF(ROUND(G27-E27*13%,2)&lt;-0.5,"Plese review your entry: HST is below 13% of [Amount]. This can happen if only 5% GST was paid on some items or if some items are tax-exempt.",""))</f>
        <v/>
      </c>
    </row>
    <row r="28" spans="1:13" x14ac:dyDescent="0.25">
      <c r="A28" s="53" t="s">
        <v>36</v>
      </c>
      <c r="B28" s="54"/>
      <c r="C28" s="54"/>
      <c r="D28" s="55"/>
      <c r="E28" s="92">
        <f>SUM(E26:F27)</f>
        <v>0</v>
      </c>
      <c r="F28" s="92"/>
      <c r="G28" s="92">
        <f>SUM(G26:H27)</f>
        <v>0</v>
      </c>
      <c r="H28" s="92"/>
      <c r="I28" s="56">
        <f>I26+I27</f>
        <v>0</v>
      </c>
      <c r="J28" s="57"/>
      <c r="K28" s="57"/>
      <c r="L28" s="58"/>
      <c r="M28" s="4"/>
    </row>
    <row r="29" spans="1:13" x14ac:dyDescent="0.25">
      <c r="A29" s="74" t="s">
        <v>37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6"/>
    </row>
    <row r="30" spans="1:13" x14ac:dyDescent="0.25">
      <c r="A30" s="65" t="s">
        <v>38</v>
      </c>
      <c r="B30" s="66"/>
      <c r="C30" s="66"/>
      <c r="D30" s="67"/>
      <c r="E30" s="90"/>
      <c r="F30" s="90"/>
      <c r="G30" s="42" t="s">
        <v>39</v>
      </c>
      <c r="H30" s="42"/>
      <c r="I30" s="68">
        <f>E30</f>
        <v>0</v>
      </c>
      <c r="J30" s="69"/>
      <c r="K30" s="69"/>
      <c r="L30" s="70"/>
    </row>
    <row r="31" spans="1:13" x14ac:dyDescent="0.25">
      <c r="A31" s="65" t="s">
        <v>40</v>
      </c>
      <c r="B31" s="66"/>
      <c r="C31" s="66"/>
      <c r="D31" s="67"/>
      <c r="E31" s="90"/>
      <c r="F31" s="90"/>
      <c r="G31" s="90"/>
      <c r="H31" s="90"/>
      <c r="I31" s="68">
        <f t="shared" ref="I31:I33" si="0">E31+G31</f>
        <v>0</v>
      </c>
      <c r="J31" s="69"/>
      <c r="K31" s="69"/>
      <c r="L31" s="70"/>
      <c r="M31" s="4" t="str">
        <f>IF(ROUND(G31-E31*13%,2)&gt;0.5,"Please correct your entry: the HST amount exceeds the maximum allowable based on the [Amount] column.",IF(ROUND(G31-E31*13%,2)&lt;-0.5,"Plese review your entry: HST is below 13% of [Amount]. This can happen if only 5% GST was paid on some items or if some items are tax-exempt.",""))</f>
        <v/>
      </c>
    </row>
    <row r="32" spans="1:13" x14ac:dyDescent="0.25">
      <c r="A32" s="65" t="s">
        <v>41</v>
      </c>
      <c r="B32" s="66"/>
      <c r="C32" s="66"/>
      <c r="D32" s="67"/>
      <c r="E32" s="90"/>
      <c r="F32" s="90"/>
      <c r="G32" s="90"/>
      <c r="H32" s="90"/>
      <c r="I32" s="68">
        <f t="shared" si="0"/>
        <v>0</v>
      </c>
      <c r="J32" s="69"/>
      <c r="K32" s="69"/>
      <c r="L32" s="70"/>
      <c r="M32" s="4" t="str">
        <f>IF(ROUND(G32-E32*13%,2)&gt;0.5,"Please correct your entry: the HST amount exceeds the maximum allowable based on the [Amount] column.",IF(ROUND(G32-E32*13%,2)&lt;-0.5,"Plese review your entry: HST is below 13% of [Amount]. This can happen if only 5% GST was paid on some items or if some items are tax-exempt.",""))</f>
        <v/>
      </c>
    </row>
    <row r="33" spans="1:13" x14ac:dyDescent="0.25">
      <c r="A33" s="65" t="s">
        <v>42</v>
      </c>
      <c r="B33" s="66"/>
      <c r="C33" s="66"/>
      <c r="D33" s="67"/>
      <c r="E33" s="90"/>
      <c r="F33" s="90"/>
      <c r="G33" s="90"/>
      <c r="H33" s="90"/>
      <c r="I33" s="68">
        <f t="shared" si="0"/>
        <v>0</v>
      </c>
      <c r="J33" s="69"/>
      <c r="K33" s="69"/>
      <c r="L33" s="70"/>
      <c r="M33" s="4" t="str">
        <f>IF(ROUND(G33-E33*13%,2)&gt;0.5,"Please correct your entry: the HST amount exceeds the maximum allowable based on the [Amount] column.",IF(ROUND(G33-E33*13%,2)&lt;-0.5,"Plese review your entry: HST is below 13% of [Amount]. This can happen if only 5% GST was paid on some items or if some items are tax-exempt.",""))</f>
        <v/>
      </c>
    </row>
    <row r="34" spans="1:13" x14ac:dyDescent="0.25">
      <c r="A34" s="65" t="s">
        <v>43</v>
      </c>
      <c r="B34" s="66"/>
      <c r="C34" s="66"/>
      <c r="D34" s="67"/>
      <c r="E34" s="90"/>
      <c r="F34" s="90"/>
      <c r="G34" s="42" t="s">
        <v>39</v>
      </c>
      <c r="H34" s="42"/>
      <c r="I34" s="68">
        <f>E34</f>
        <v>0</v>
      </c>
      <c r="J34" s="69"/>
      <c r="K34" s="69"/>
      <c r="L34" s="70"/>
    </row>
    <row r="35" spans="1:13" x14ac:dyDescent="0.25">
      <c r="A35" s="53" t="s">
        <v>44</v>
      </c>
      <c r="B35" s="54"/>
      <c r="C35" s="54"/>
      <c r="D35" s="55"/>
      <c r="E35" s="112">
        <f>SUM(E30:F33)-E34</f>
        <v>0</v>
      </c>
      <c r="F35" s="112"/>
      <c r="G35" s="112"/>
      <c r="H35" s="112"/>
      <c r="I35" s="113">
        <f>SUM(I30:L33)-I34</f>
        <v>0</v>
      </c>
      <c r="J35" s="114"/>
      <c r="K35" s="114"/>
      <c r="L35" s="115"/>
    </row>
    <row r="36" spans="1:13" x14ac:dyDescent="0.25">
      <c r="A36" s="74" t="s">
        <v>45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6"/>
    </row>
    <row r="37" spans="1:13" x14ac:dyDescent="0.25">
      <c r="A37" s="65" t="s">
        <v>46</v>
      </c>
      <c r="B37" s="66"/>
      <c r="C37" s="66"/>
      <c r="D37" s="67"/>
      <c r="E37" s="90"/>
      <c r="F37" s="90"/>
      <c r="G37" s="90"/>
      <c r="H37" s="90"/>
      <c r="I37" s="68">
        <f t="shared" ref="I37:I39" si="1">E37+G37</f>
        <v>0</v>
      </c>
      <c r="J37" s="69"/>
      <c r="K37" s="69"/>
      <c r="L37" s="70"/>
      <c r="M37" s="4" t="str">
        <f t="shared" ref="M37:M39" si="2">IF(ROUND(G37-E37*13%,2)&gt;0.5,"Please correct your entry: the HST amount exceeds the maximum allowable based on the [Amount] column.",IF(ROUND(G37-E37*13%,2)&lt;-0.5,"Plese review your entry: HST is below 13% of [Amount]. This can happen if only 5% GST was paid on some items or if some items are tax-exempt.",""))</f>
        <v/>
      </c>
    </row>
    <row r="38" spans="1:13" x14ac:dyDescent="0.25">
      <c r="A38" s="65" t="s">
        <v>47</v>
      </c>
      <c r="B38" s="66"/>
      <c r="C38" s="66"/>
      <c r="D38" s="67"/>
      <c r="E38" s="90"/>
      <c r="F38" s="90"/>
      <c r="G38" s="90"/>
      <c r="H38" s="90"/>
      <c r="I38" s="68">
        <f t="shared" si="1"/>
        <v>0</v>
      </c>
      <c r="J38" s="69"/>
      <c r="K38" s="69"/>
      <c r="L38" s="70"/>
      <c r="M38" s="4" t="str">
        <f t="shared" si="2"/>
        <v/>
      </c>
    </row>
    <row r="39" spans="1:13" x14ac:dyDescent="0.25">
      <c r="A39" s="65" t="s">
        <v>48</v>
      </c>
      <c r="B39" s="66"/>
      <c r="C39" s="66"/>
      <c r="D39" s="67"/>
      <c r="E39" s="90"/>
      <c r="F39" s="90"/>
      <c r="G39" s="90"/>
      <c r="H39" s="90"/>
      <c r="I39" s="68">
        <f t="shared" si="1"/>
        <v>0</v>
      </c>
      <c r="J39" s="69"/>
      <c r="K39" s="69"/>
      <c r="L39" s="70"/>
      <c r="M39" s="4" t="str">
        <f t="shared" si="2"/>
        <v/>
      </c>
    </row>
    <row r="40" spans="1:13" x14ac:dyDescent="0.25">
      <c r="A40" s="65" t="s">
        <v>49</v>
      </c>
      <c r="B40" s="66"/>
      <c r="C40" s="66"/>
      <c r="D40" s="67"/>
      <c r="E40" s="90"/>
      <c r="F40" s="90"/>
      <c r="G40" s="42" t="s">
        <v>39</v>
      </c>
      <c r="H40" s="42"/>
      <c r="I40" s="68">
        <f t="shared" ref="I40:I41" si="3">E40</f>
        <v>0</v>
      </c>
      <c r="J40" s="69"/>
      <c r="K40" s="69"/>
      <c r="L40" s="70"/>
    </row>
    <row r="41" spans="1:13" x14ac:dyDescent="0.25">
      <c r="A41" s="65" t="s">
        <v>50</v>
      </c>
      <c r="B41" s="66"/>
      <c r="C41" s="66"/>
      <c r="D41" s="67"/>
      <c r="E41" s="90"/>
      <c r="F41" s="90"/>
      <c r="G41" s="42" t="s">
        <v>39</v>
      </c>
      <c r="H41" s="42"/>
      <c r="I41" s="68">
        <f t="shared" si="3"/>
        <v>0</v>
      </c>
      <c r="J41" s="69"/>
      <c r="K41" s="69"/>
      <c r="L41" s="70"/>
      <c r="M41" s="4"/>
    </row>
    <row r="42" spans="1:13" x14ac:dyDescent="0.25">
      <c r="A42" s="65" t="s">
        <v>51</v>
      </c>
      <c r="B42" s="66"/>
      <c r="C42" s="66"/>
      <c r="D42" s="67"/>
      <c r="E42" s="90"/>
      <c r="F42" s="90"/>
      <c r="G42" s="90"/>
      <c r="H42" s="90"/>
      <c r="I42" s="68">
        <f t="shared" ref="I42:I47" si="4">E42+G42</f>
        <v>0</v>
      </c>
      <c r="J42" s="69"/>
      <c r="K42" s="69"/>
      <c r="L42" s="70"/>
      <c r="M42" s="4" t="str">
        <f t="shared" ref="M42:M47" si="5">IF(ROUND(G42-E42*13%,2)&gt;0.5,"Please correct your entry: the HST amount exceeds the maximum allowable based on the [Amount] column.",IF(ROUND(G42-E42*13%,2)&lt;-0.5,"Plese review your entry: HST is below 13% of [Amount]. This can happen if only 5% GST was paid on some items or if some items are tax-exempt.",""))</f>
        <v/>
      </c>
    </row>
    <row r="43" spans="1:13" x14ac:dyDescent="0.25">
      <c r="A43" s="65" t="s">
        <v>52</v>
      </c>
      <c r="B43" s="66"/>
      <c r="C43" s="66"/>
      <c r="D43" s="67"/>
      <c r="E43" s="90"/>
      <c r="F43" s="90"/>
      <c r="G43" s="90"/>
      <c r="H43" s="90"/>
      <c r="I43" s="68">
        <f t="shared" si="4"/>
        <v>0</v>
      </c>
      <c r="J43" s="69"/>
      <c r="K43" s="69"/>
      <c r="L43" s="70"/>
      <c r="M43" s="4" t="str">
        <f t="shared" si="5"/>
        <v/>
      </c>
    </row>
    <row r="44" spans="1:13" x14ac:dyDescent="0.25">
      <c r="A44" s="65" t="s">
        <v>53</v>
      </c>
      <c r="B44" s="66"/>
      <c r="C44" s="66"/>
      <c r="D44" s="67"/>
      <c r="E44" s="90"/>
      <c r="F44" s="90"/>
      <c r="G44" s="90"/>
      <c r="H44" s="90"/>
      <c r="I44" s="68">
        <f t="shared" si="4"/>
        <v>0</v>
      </c>
      <c r="J44" s="69"/>
      <c r="K44" s="69"/>
      <c r="L44" s="70"/>
      <c r="M44" s="4" t="str">
        <f t="shared" si="5"/>
        <v/>
      </c>
    </row>
    <row r="45" spans="1:13" x14ac:dyDescent="0.25">
      <c r="A45" s="65" t="s">
        <v>54</v>
      </c>
      <c r="B45" s="66"/>
      <c r="C45" s="66"/>
      <c r="D45" s="67"/>
      <c r="E45" s="90"/>
      <c r="F45" s="90"/>
      <c r="G45" s="90"/>
      <c r="H45" s="90"/>
      <c r="I45" s="68">
        <f t="shared" si="4"/>
        <v>0</v>
      </c>
      <c r="J45" s="69"/>
      <c r="K45" s="69"/>
      <c r="L45" s="70"/>
      <c r="M45" s="4" t="str">
        <f t="shared" si="5"/>
        <v/>
      </c>
    </row>
    <row r="46" spans="1:13" x14ac:dyDescent="0.25">
      <c r="A46" s="65" t="s">
        <v>55</v>
      </c>
      <c r="B46" s="66"/>
      <c r="C46" s="66"/>
      <c r="D46" s="67"/>
      <c r="E46" s="90"/>
      <c r="F46" s="90"/>
      <c r="G46" s="90"/>
      <c r="H46" s="90"/>
      <c r="I46" s="68">
        <f t="shared" si="4"/>
        <v>0</v>
      </c>
      <c r="J46" s="69"/>
      <c r="K46" s="69"/>
      <c r="L46" s="70"/>
      <c r="M46" s="4" t="str">
        <f t="shared" si="5"/>
        <v/>
      </c>
    </row>
    <row r="47" spans="1:13" x14ac:dyDescent="0.25">
      <c r="A47" s="65" t="s">
        <v>56</v>
      </c>
      <c r="B47" s="66"/>
      <c r="C47" s="66"/>
      <c r="D47" s="67"/>
      <c r="E47" s="90"/>
      <c r="F47" s="90"/>
      <c r="G47" s="90"/>
      <c r="H47" s="90"/>
      <c r="I47" s="68">
        <f t="shared" si="4"/>
        <v>0</v>
      </c>
      <c r="J47" s="69"/>
      <c r="K47" s="69"/>
      <c r="L47" s="70"/>
      <c r="M47" s="4" t="str">
        <f t="shared" si="5"/>
        <v/>
      </c>
    </row>
    <row r="48" spans="1:13" x14ac:dyDescent="0.25">
      <c r="A48" s="65" t="s">
        <v>57</v>
      </c>
      <c r="B48" s="66"/>
      <c r="C48" s="66"/>
      <c r="D48" s="67"/>
      <c r="E48" s="90"/>
      <c r="F48" s="90"/>
      <c r="G48" s="42" t="s">
        <v>39</v>
      </c>
      <c r="H48" s="42"/>
      <c r="I48" s="68">
        <f>E48</f>
        <v>0</v>
      </c>
      <c r="J48" s="69"/>
      <c r="K48" s="69"/>
      <c r="L48" s="70"/>
      <c r="M48" s="4"/>
    </row>
    <row r="49" spans="1:14" x14ac:dyDescent="0.25">
      <c r="A49" s="65" t="s">
        <v>58</v>
      </c>
      <c r="B49" s="66"/>
      <c r="C49" s="66"/>
      <c r="D49" s="67"/>
      <c r="E49" s="90"/>
      <c r="F49" s="90"/>
      <c r="G49" s="90"/>
      <c r="H49" s="90"/>
      <c r="I49" s="68">
        <f t="shared" ref="I49:I51" si="6">E49+G49</f>
        <v>0</v>
      </c>
      <c r="J49" s="69"/>
      <c r="K49" s="69"/>
      <c r="L49" s="70"/>
      <c r="M49" s="4" t="str">
        <f t="shared" ref="M49:M54" si="7">IF(ROUND(G49-E49*13%,2)&gt;0.5,"Please correct your entry: the HST amount exceeds the maximum allowable based on the [Amount] column.",IF(ROUND(G49-E49*13%,2)&lt;-0.5,"Plese review your entry: HST is below 13% of [Amount]. This can happen if only 5% GST was paid on some items or if some items are tax-exempt.",""))</f>
        <v/>
      </c>
    </row>
    <row r="50" spans="1:14" x14ac:dyDescent="0.25">
      <c r="A50" s="65" t="s">
        <v>59</v>
      </c>
      <c r="B50" s="66"/>
      <c r="C50" s="66"/>
      <c r="D50" s="67"/>
      <c r="E50" s="90"/>
      <c r="F50" s="90"/>
      <c r="G50" s="90"/>
      <c r="H50" s="90"/>
      <c r="I50" s="68">
        <f t="shared" si="6"/>
        <v>0</v>
      </c>
      <c r="J50" s="69"/>
      <c r="K50" s="69"/>
      <c r="L50" s="70"/>
      <c r="M50" s="4" t="str">
        <f t="shared" si="7"/>
        <v/>
      </c>
    </row>
    <row r="51" spans="1:14" x14ac:dyDescent="0.25">
      <c r="A51" s="5" t="s">
        <v>60</v>
      </c>
      <c r="B51" s="7"/>
      <c r="C51" s="8" t="s">
        <v>61</v>
      </c>
      <c r="D51" s="38"/>
      <c r="E51" s="90"/>
      <c r="F51" s="90"/>
      <c r="G51" s="90"/>
      <c r="H51" s="90"/>
      <c r="I51" s="68">
        <f t="shared" si="6"/>
        <v>0</v>
      </c>
      <c r="J51" s="69"/>
      <c r="K51" s="69"/>
      <c r="L51" s="70"/>
      <c r="M51" s="4" t="str">
        <f>IF(AND(OR(D51="",D51=0), OR(E51&lt;&gt;0, I51&lt;&gt;0)),"Please provide the business-use percentage for your telephone",IF(D51&gt;100%,"Please provide a percentage between 0-100%",(IF(ROUND(G51-E51*13%,2)&gt;0.5,"Please correct your entry: the HST amount exceeds the maximum allowable based on the [Amount] column.",IF(ROUND(G51-E51*13%,2)&lt;-0.5,"Plese review your entry: HST is below 13% of [Amount]. This can happen if only 5% GST was paid on some items or if some items are tax-exempt.","")))))</f>
        <v/>
      </c>
      <c r="N51" s="31"/>
    </row>
    <row r="52" spans="1:14" x14ac:dyDescent="0.25">
      <c r="A52" s="39" t="s">
        <v>113</v>
      </c>
      <c r="B52" s="40"/>
      <c r="C52" s="40"/>
      <c r="D52" s="41"/>
      <c r="E52" s="42">
        <f>IF(AND($D$51&gt;=0, $D$51&lt;=100%),E51*$D$51,"Invalid %")</f>
        <v>0</v>
      </c>
      <c r="F52" s="42"/>
      <c r="G52" s="42">
        <f>IF(AND($D$51&gt;=0, $D$51&lt;=100%),G51*$D$51,"Invalid %")</f>
        <v>0</v>
      </c>
      <c r="H52" s="42"/>
      <c r="I52" s="43">
        <f>IF(AND($D$51&gt;=0,$D$51&lt;=100%),I51*$D$51,"Invalid %")</f>
        <v>0</v>
      </c>
      <c r="J52" s="44"/>
      <c r="K52" s="44"/>
      <c r="L52" s="45"/>
      <c r="M52" s="4" t="str">
        <f>IF(ROUND(G52-E52*13%,2)&gt;0.5,"Please correct your entry: the HST amount exceeds the maximum allowable based on the [Amount] column.",IF(ROUND(G52-E52*13%,2)&lt;-0.5,"Plese review your entry: HST is below 13% of [Amount]. This can happen if only 5% GST was paid on some items or if some items are tax-exempt.",""))</f>
        <v/>
      </c>
    </row>
    <row r="53" spans="1:14" x14ac:dyDescent="0.25">
      <c r="A53" s="65" t="s">
        <v>62</v>
      </c>
      <c r="B53" s="66"/>
      <c r="C53" s="66"/>
      <c r="D53" s="67"/>
      <c r="E53" s="90"/>
      <c r="F53" s="90"/>
      <c r="G53" s="68"/>
      <c r="H53" s="70"/>
      <c r="I53" s="68">
        <f>E53+G53</f>
        <v>0</v>
      </c>
      <c r="J53" s="69"/>
      <c r="K53" s="69"/>
      <c r="L53" s="70"/>
      <c r="M53" s="4" t="str">
        <f>IF(ROUND(G53-E53*13%,2)&gt;0.5,"Please correct your entry: the HST amount exceeds the maximum allowable based on the [Amount] column.",IF(ROUND(G53-E53*13%,2)&lt;-0.5,"Plese review your entry: HST is below 13% of [Amount]. This can happen if only 5% GST was paid on some items or if some items are tax-exempt.",""))</f>
        <v/>
      </c>
    </row>
    <row r="54" spans="1:14" x14ac:dyDescent="0.25">
      <c r="A54" s="65" t="s">
        <v>63</v>
      </c>
      <c r="B54" s="66"/>
      <c r="C54" s="66"/>
      <c r="D54" s="67"/>
      <c r="E54" s="90"/>
      <c r="F54" s="90"/>
      <c r="G54" s="90"/>
      <c r="H54" s="90"/>
      <c r="I54" s="68">
        <f>E54+G54</f>
        <v>0</v>
      </c>
      <c r="J54" s="69"/>
      <c r="K54" s="69"/>
      <c r="L54" s="70"/>
      <c r="M54" s="4" t="str">
        <f t="shared" si="7"/>
        <v/>
      </c>
    </row>
    <row r="55" spans="1:14" x14ac:dyDescent="0.25">
      <c r="A55" s="65" t="s">
        <v>64</v>
      </c>
      <c r="B55" s="66"/>
      <c r="C55" s="66"/>
      <c r="D55" s="67"/>
      <c r="E55" s="90"/>
      <c r="F55" s="90"/>
      <c r="G55" s="42" t="s">
        <v>39</v>
      </c>
      <c r="H55" s="42"/>
      <c r="I55" s="68">
        <f t="shared" ref="I55:I56" si="8">E55</f>
        <v>0</v>
      </c>
      <c r="J55" s="69"/>
      <c r="K55" s="69"/>
      <c r="L55" s="70"/>
      <c r="M55" s="4"/>
    </row>
    <row r="56" spans="1:14" x14ac:dyDescent="0.25">
      <c r="A56" s="65" t="s">
        <v>65</v>
      </c>
      <c r="B56" s="66"/>
      <c r="C56" s="66"/>
      <c r="D56" s="67"/>
      <c r="E56" s="90"/>
      <c r="F56" s="90"/>
      <c r="G56" s="42" t="s">
        <v>39</v>
      </c>
      <c r="H56" s="42"/>
      <c r="I56" s="68">
        <f t="shared" si="8"/>
        <v>0</v>
      </c>
      <c r="J56" s="69"/>
      <c r="K56" s="69"/>
      <c r="L56" s="70"/>
      <c r="M56" s="4"/>
    </row>
    <row r="57" spans="1:14" x14ac:dyDescent="0.25">
      <c r="A57" s="49" t="s">
        <v>66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1"/>
      <c r="M57" s="9"/>
      <c r="N57" s="32"/>
    </row>
    <row r="58" spans="1:14" x14ac:dyDescent="0.25">
      <c r="A58" s="65" t="s">
        <v>67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7"/>
    </row>
    <row r="59" spans="1:14" x14ac:dyDescent="0.25">
      <c r="A59" s="111"/>
      <c r="B59" s="111"/>
      <c r="C59" s="111"/>
      <c r="D59" s="111"/>
      <c r="E59" s="90"/>
      <c r="F59" s="90"/>
      <c r="G59" s="90"/>
      <c r="H59" s="90"/>
      <c r="I59" s="68">
        <f t="shared" ref="I59:I64" si="9">E59+G59</f>
        <v>0</v>
      </c>
      <c r="J59" s="69"/>
      <c r="K59" s="69"/>
      <c r="L59" s="70"/>
      <c r="M59" s="4" t="str">
        <f t="shared" ref="M59:M64" si="10">IF(ROUND(G59-E59*13%,2)&gt;0.5,"Please correct your entry: the HST amount exceeds the maximum allowable based on the [Amount] column.",IF(ROUND(G59-E59*13%,2)&lt;-0.5,"Plese review your entry: HST is below 13% of [Amount]. This can happen if only 5% GST was paid on some items or if some items are tax-exempt.",""))</f>
        <v/>
      </c>
    </row>
    <row r="60" spans="1:14" x14ac:dyDescent="0.25">
      <c r="A60" s="111"/>
      <c r="B60" s="111"/>
      <c r="C60" s="111"/>
      <c r="D60" s="111"/>
      <c r="E60" s="90"/>
      <c r="F60" s="90"/>
      <c r="G60" s="90"/>
      <c r="H60" s="90"/>
      <c r="I60" s="68">
        <f t="shared" si="9"/>
        <v>0</v>
      </c>
      <c r="J60" s="69"/>
      <c r="K60" s="69"/>
      <c r="L60" s="70"/>
      <c r="M60" s="4" t="str">
        <f t="shared" si="10"/>
        <v/>
      </c>
    </row>
    <row r="61" spans="1:14" x14ac:dyDescent="0.25">
      <c r="A61" s="111"/>
      <c r="B61" s="111"/>
      <c r="C61" s="111"/>
      <c r="D61" s="111"/>
      <c r="E61" s="90"/>
      <c r="F61" s="90"/>
      <c r="G61" s="90"/>
      <c r="H61" s="90"/>
      <c r="I61" s="68">
        <f t="shared" si="9"/>
        <v>0</v>
      </c>
      <c r="J61" s="69"/>
      <c r="K61" s="69"/>
      <c r="L61" s="70"/>
      <c r="M61" s="4" t="str">
        <f t="shared" si="10"/>
        <v/>
      </c>
    </row>
    <row r="62" spans="1:14" x14ac:dyDescent="0.25">
      <c r="A62" s="111"/>
      <c r="B62" s="111"/>
      <c r="C62" s="111"/>
      <c r="D62" s="111"/>
      <c r="E62" s="90"/>
      <c r="F62" s="90"/>
      <c r="G62" s="90"/>
      <c r="H62" s="90"/>
      <c r="I62" s="68">
        <f t="shared" si="9"/>
        <v>0</v>
      </c>
      <c r="J62" s="69"/>
      <c r="K62" s="69"/>
      <c r="L62" s="70"/>
      <c r="M62" s="4" t="str">
        <f t="shared" si="10"/>
        <v/>
      </c>
    </row>
    <row r="63" spans="1:14" x14ac:dyDescent="0.25">
      <c r="A63" s="111"/>
      <c r="B63" s="111"/>
      <c r="C63" s="111"/>
      <c r="D63" s="111"/>
      <c r="E63" s="90"/>
      <c r="F63" s="90"/>
      <c r="G63" s="90"/>
      <c r="H63" s="90"/>
      <c r="I63" s="68">
        <f t="shared" si="9"/>
        <v>0</v>
      </c>
      <c r="J63" s="69"/>
      <c r="K63" s="69"/>
      <c r="L63" s="70"/>
      <c r="M63" s="4" t="str">
        <f t="shared" si="10"/>
        <v/>
      </c>
    </row>
    <row r="64" spans="1:14" x14ac:dyDescent="0.25">
      <c r="A64" s="111"/>
      <c r="B64" s="111"/>
      <c r="C64" s="111"/>
      <c r="D64" s="111"/>
      <c r="E64" s="90"/>
      <c r="F64" s="90"/>
      <c r="G64" s="90"/>
      <c r="H64" s="90"/>
      <c r="I64" s="68">
        <f t="shared" si="9"/>
        <v>0</v>
      </c>
      <c r="J64" s="69"/>
      <c r="K64" s="69"/>
      <c r="L64" s="70"/>
      <c r="M64" s="4" t="str">
        <f t="shared" si="10"/>
        <v/>
      </c>
    </row>
    <row r="65" spans="1:14" x14ac:dyDescent="0.25">
      <c r="A65" s="53" t="s">
        <v>68</v>
      </c>
      <c r="B65" s="54"/>
      <c r="C65" s="54"/>
      <c r="D65" s="55"/>
      <c r="E65" s="92">
        <f>SUM(E37:F50,E52:F56,E59:F64)</f>
        <v>0</v>
      </c>
      <c r="F65" s="92"/>
      <c r="G65" s="92">
        <f>SUM(G37:H39,G42:H47,G49:H50,G52:H54,G59:H64)</f>
        <v>0</v>
      </c>
      <c r="H65" s="92"/>
      <c r="I65" s="56">
        <f>SUM(I37:L50,I52:L56,I59:L64)</f>
        <v>0</v>
      </c>
      <c r="J65" s="57"/>
      <c r="K65" s="57"/>
      <c r="L65" s="58"/>
    </row>
    <row r="66" spans="1:14" ht="15.75" thickBot="1" x14ac:dyDescent="0.3">
      <c r="A66" s="106" t="s">
        <v>69</v>
      </c>
      <c r="B66" s="106"/>
      <c r="C66" s="106"/>
      <c r="D66" s="106"/>
      <c r="E66" s="106"/>
      <c r="F66" s="106"/>
      <c r="G66" s="59"/>
      <c r="H66" s="59"/>
      <c r="I66" s="59"/>
      <c r="J66" s="59"/>
      <c r="K66" s="106"/>
      <c r="L66" s="106"/>
    </row>
    <row r="67" spans="1:14" ht="15.75" thickBot="1" x14ac:dyDescent="0.3">
      <c r="A67" s="12" t="s">
        <v>70</v>
      </c>
      <c r="B67" s="74" t="s">
        <v>71</v>
      </c>
      <c r="C67" s="75"/>
      <c r="D67" s="75"/>
      <c r="E67" s="75"/>
      <c r="F67" s="75"/>
      <c r="G67" s="10" t="s">
        <v>72</v>
      </c>
      <c r="H67" s="11" t="s">
        <v>73</v>
      </c>
      <c r="I67" s="107" t="s">
        <v>74</v>
      </c>
      <c r="J67" s="108"/>
      <c r="K67" s="76" t="s">
        <v>75</v>
      </c>
      <c r="L67" s="96"/>
    </row>
    <row r="68" spans="1:14" x14ac:dyDescent="0.25">
      <c r="A68" s="13"/>
      <c r="B68" s="71"/>
      <c r="C68" s="72"/>
      <c r="D68" s="72"/>
      <c r="E68" s="72"/>
      <c r="F68" s="73"/>
      <c r="G68" s="14"/>
      <c r="H68" s="14"/>
      <c r="I68" s="109"/>
      <c r="J68" s="110"/>
      <c r="K68" s="103">
        <f>SUM(G68:J68)</f>
        <v>0</v>
      </c>
      <c r="L68" s="104"/>
      <c r="M68" s="4" t="str">
        <f>IF(ROUND(I68-(G68+H68)*13%,2)&gt;0.5,"Please correct your entry: the HST amount exceeds the maximum allowable based on the [Amount] column.",IF(ROUND(I68-(G68+H68)*13%,2)&lt;-0.5,"Plese review your entry: HST is below 13% of [Amount]. This can happen if only 5% GST was paid on some items or if some items are tax-exempt.",""))</f>
        <v/>
      </c>
    </row>
    <row r="69" spans="1:14" x14ac:dyDescent="0.25">
      <c r="A69" s="13"/>
      <c r="B69" s="71"/>
      <c r="C69" s="72"/>
      <c r="D69" s="72"/>
      <c r="E69" s="72"/>
      <c r="F69" s="73"/>
      <c r="G69" s="15"/>
      <c r="H69" s="15"/>
      <c r="I69" s="103"/>
      <c r="J69" s="104"/>
      <c r="K69" s="103">
        <f>SUM(G69:J69)</f>
        <v>0</v>
      </c>
      <c r="L69" s="104"/>
      <c r="M69" s="4" t="str">
        <f t="shared" ref="M69:M72" si="11">IF(ROUND(I69-(G69+H69)*13%,2)&gt;0.5,"Please correct your entry: the HST amount exceeds the maximum allowable based on the [Amount] column.",IF(ROUND(I69-(G69+H69)*13%,2)&lt;-0.5,"Plese review your entry: HST is below 13% of [Amount]. This can happen if only 5% GST was paid on some items or if some items are tax-exempt.",""))</f>
        <v/>
      </c>
    </row>
    <row r="70" spans="1:14" x14ac:dyDescent="0.25">
      <c r="A70" s="13"/>
      <c r="B70" s="71"/>
      <c r="C70" s="72"/>
      <c r="D70" s="72"/>
      <c r="E70" s="72"/>
      <c r="F70" s="73"/>
      <c r="G70" s="15"/>
      <c r="H70" s="15"/>
      <c r="I70" s="103"/>
      <c r="J70" s="104"/>
      <c r="K70" s="103">
        <f t="shared" ref="K70:K72" si="12">SUM(G70:J70)</f>
        <v>0</v>
      </c>
      <c r="L70" s="104"/>
      <c r="M70" s="4" t="str">
        <f t="shared" si="11"/>
        <v/>
      </c>
    </row>
    <row r="71" spans="1:14" x14ac:dyDescent="0.25">
      <c r="A71" s="13"/>
      <c r="B71" s="71"/>
      <c r="C71" s="72"/>
      <c r="D71" s="72"/>
      <c r="E71" s="72"/>
      <c r="F71" s="73"/>
      <c r="G71" s="15"/>
      <c r="H71" s="15"/>
      <c r="I71" s="103"/>
      <c r="J71" s="104"/>
      <c r="K71" s="103">
        <f t="shared" si="12"/>
        <v>0</v>
      </c>
      <c r="L71" s="104"/>
      <c r="M71" s="4" t="str">
        <f t="shared" si="11"/>
        <v/>
      </c>
    </row>
    <row r="72" spans="1:14" x14ac:dyDescent="0.25">
      <c r="A72" s="13"/>
      <c r="B72" s="71"/>
      <c r="C72" s="72"/>
      <c r="D72" s="72"/>
      <c r="E72" s="72"/>
      <c r="F72" s="73"/>
      <c r="G72" s="15"/>
      <c r="H72" s="15"/>
      <c r="I72" s="105"/>
      <c r="J72" s="105"/>
      <c r="K72" s="103">
        <f t="shared" si="12"/>
        <v>0</v>
      </c>
      <c r="L72" s="104"/>
      <c r="M72" s="4" t="str">
        <f t="shared" si="11"/>
        <v/>
      </c>
    </row>
    <row r="73" spans="1:14" ht="18.75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"/>
      <c r="N73" s="32"/>
    </row>
    <row r="74" spans="1:14" x14ac:dyDescent="0.25">
      <c r="A74" s="59" t="s">
        <v>76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9"/>
      <c r="N74" s="32"/>
    </row>
    <row r="75" spans="1:14" x14ac:dyDescent="0.25">
      <c r="A75" s="98" t="s">
        <v>29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4" x14ac:dyDescent="0.25">
      <c r="A76" s="79" t="s">
        <v>77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4" ht="25.5" x14ac:dyDescent="0.25">
      <c r="A77" s="25" t="s">
        <v>78</v>
      </c>
      <c r="B77" s="16"/>
      <c r="C77" s="26" t="s">
        <v>79</v>
      </c>
      <c r="D77" s="16"/>
      <c r="E77" s="25" t="s">
        <v>80</v>
      </c>
      <c r="F77" s="16"/>
      <c r="G77" s="27" t="s">
        <v>81</v>
      </c>
      <c r="H77" s="17"/>
      <c r="I77" s="99" t="s">
        <v>82</v>
      </c>
      <c r="J77" s="100"/>
      <c r="K77" s="101"/>
      <c r="L77" s="102"/>
    </row>
    <row r="78" spans="1:14" x14ac:dyDescent="0.25">
      <c r="A78" s="78" t="s">
        <v>83</v>
      </c>
      <c r="B78" s="78"/>
      <c r="C78" s="78"/>
      <c r="D78" s="79"/>
      <c r="E78" s="79"/>
      <c r="F78" s="79"/>
      <c r="G78" s="79"/>
      <c r="H78" s="79"/>
      <c r="I78" s="79"/>
      <c r="J78" s="79"/>
      <c r="K78" s="79"/>
      <c r="L78" s="79"/>
    </row>
    <row r="79" spans="1:14" x14ac:dyDescent="0.25">
      <c r="A79" s="80" t="s">
        <v>84</v>
      </c>
      <c r="B79" s="81"/>
      <c r="C79" s="81"/>
      <c r="D79" s="82"/>
      <c r="E79" s="18"/>
      <c r="F79" s="80" t="s">
        <v>85</v>
      </c>
      <c r="G79" s="81"/>
      <c r="H79" s="81"/>
      <c r="I79" s="81"/>
      <c r="J79" s="82"/>
      <c r="K79" s="85"/>
      <c r="L79" s="86"/>
      <c r="M79" s="4" t="str">
        <f>IF(AND(SUM(E91:L91)&gt;0,OR(E79=0,K79=0)),"Please enter business km and total km driven for the year","")</f>
        <v/>
      </c>
    </row>
    <row r="80" spans="1:14" x14ac:dyDescent="0.25">
      <c r="A80" s="93"/>
      <c r="B80" s="94"/>
      <c r="C80" s="95"/>
      <c r="D80" s="96"/>
      <c r="E80" s="96" t="s">
        <v>30</v>
      </c>
      <c r="F80" s="96"/>
      <c r="G80" s="96" t="s">
        <v>31</v>
      </c>
      <c r="H80" s="96"/>
      <c r="I80" s="74" t="s">
        <v>32</v>
      </c>
      <c r="J80" s="75"/>
      <c r="K80" s="75"/>
      <c r="L80" s="76"/>
      <c r="M80" s="4" t="str">
        <f>IF(E79&gt;K79, "Please check km entered - business km cannot be greater than total km","")</f>
        <v/>
      </c>
    </row>
    <row r="81" spans="1:14" x14ac:dyDescent="0.25">
      <c r="A81" s="65" t="s">
        <v>86</v>
      </c>
      <c r="B81" s="66"/>
      <c r="C81" s="66"/>
      <c r="D81" s="67"/>
      <c r="E81" s="90"/>
      <c r="F81" s="90"/>
      <c r="G81" s="90"/>
      <c r="H81" s="90"/>
      <c r="I81" s="68">
        <f t="shared" ref="I81" si="13">E81+G81</f>
        <v>0</v>
      </c>
      <c r="J81" s="69"/>
      <c r="K81" s="69"/>
      <c r="L81" s="70"/>
      <c r="M81" s="4" t="str">
        <f>IF(ROUND(G81-E81*13%,2)&gt;0.5,"Please correct your entry: the HST amount exceeds the maximum allowable based on the [Amount] column.",IF(ROUND(G81-E81*13%,2)&lt;-0.5,"Plese review your entry: HST is below 13% of [Amount]. This can happen if only 5% GST was paid on some items or if some items are tax-exempt.",""))</f>
        <v/>
      </c>
    </row>
    <row r="82" spans="1:14" x14ac:dyDescent="0.25">
      <c r="A82" s="65" t="s">
        <v>87</v>
      </c>
      <c r="B82" s="66"/>
      <c r="C82" s="66"/>
      <c r="D82" s="67"/>
      <c r="E82" s="90"/>
      <c r="F82" s="90"/>
      <c r="G82" s="42" t="s">
        <v>39</v>
      </c>
      <c r="H82" s="42"/>
      <c r="I82" s="68">
        <f t="shared" ref="I82:I84" si="14">E82</f>
        <v>0</v>
      </c>
      <c r="J82" s="69"/>
      <c r="K82" s="69"/>
      <c r="L82" s="70"/>
    </row>
    <row r="83" spans="1:14" x14ac:dyDescent="0.25">
      <c r="A83" s="65" t="s">
        <v>49</v>
      </c>
      <c r="B83" s="66"/>
      <c r="C83" s="66"/>
      <c r="D83" s="67"/>
      <c r="E83" s="90"/>
      <c r="F83" s="90"/>
      <c r="G83" s="42" t="s">
        <v>39</v>
      </c>
      <c r="H83" s="42"/>
      <c r="I83" s="68">
        <f t="shared" si="14"/>
        <v>0</v>
      </c>
      <c r="J83" s="69"/>
      <c r="K83" s="69"/>
      <c r="L83" s="70"/>
    </row>
    <row r="84" spans="1:14" x14ac:dyDescent="0.25">
      <c r="A84" s="65" t="s">
        <v>88</v>
      </c>
      <c r="B84" s="66"/>
      <c r="C84" s="66"/>
      <c r="D84" s="67"/>
      <c r="E84" s="90"/>
      <c r="F84" s="90"/>
      <c r="G84" s="42" t="s">
        <v>39</v>
      </c>
      <c r="H84" s="42"/>
      <c r="I84" s="68">
        <f t="shared" si="14"/>
        <v>0</v>
      </c>
      <c r="J84" s="69"/>
      <c r="K84" s="69"/>
      <c r="L84" s="70"/>
    </row>
    <row r="85" spans="1:14" x14ac:dyDescent="0.25">
      <c r="A85" s="65" t="s">
        <v>89</v>
      </c>
      <c r="B85" s="66"/>
      <c r="C85" s="66"/>
      <c r="D85" s="67"/>
      <c r="E85" s="90"/>
      <c r="F85" s="90"/>
      <c r="G85" s="90"/>
      <c r="H85" s="90"/>
      <c r="I85" s="68">
        <f t="shared" ref="I85:I87" si="15">E85+G85</f>
        <v>0</v>
      </c>
      <c r="J85" s="69"/>
      <c r="K85" s="69"/>
      <c r="L85" s="70"/>
      <c r="M85" s="4" t="str">
        <f t="shared" ref="M85:M87" si="16">IF(ROUND(G85-E85*13%,2)&gt;0.5,"Please correct your entry: the HST amount exceeds the maximum allowable based on the [Amount] column.",IF(ROUND(G85-E85*13%,2)&lt;-0.5,"Plese review your entry: HST is below 13% of [Amount]. This can happen if only 5% GST was paid on some items or if some items are tax-exempt.",""))</f>
        <v/>
      </c>
    </row>
    <row r="86" spans="1:14" x14ac:dyDescent="0.25">
      <c r="A86" s="46" t="s">
        <v>90</v>
      </c>
      <c r="B86" s="46"/>
      <c r="C86" s="46"/>
      <c r="D86" s="46"/>
      <c r="E86" s="90"/>
      <c r="F86" s="90"/>
      <c r="G86" s="90"/>
      <c r="H86" s="90"/>
      <c r="I86" s="68">
        <f t="shared" si="15"/>
        <v>0</v>
      </c>
      <c r="J86" s="69"/>
      <c r="K86" s="69"/>
      <c r="L86" s="70"/>
      <c r="M86" s="4" t="str">
        <f t="shared" si="16"/>
        <v/>
      </c>
    </row>
    <row r="87" spans="1:14" x14ac:dyDescent="0.25">
      <c r="A87" s="46" t="s">
        <v>91</v>
      </c>
      <c r="B87" s="46"/>
      <c r="C87" s="46"/>
      <c r="D87" s="46"/>
      <c r="E87" s="90"/>
      <c r="F87" s="90"/>
      <c r="G87" s="90"/>
      <c r="H87" s="90"/>
      <c r="I87" s="68">
        <f t="shared" si="15"/>
        <v>0</v>
      </c>
      <c r="J87" s="69"/>
      <c r="K87" s="69"/>
      <c r="L87" s="70"/>
      <c r="M87" s="4" t="str">
        <f t="shared" si="16"/>
        <v/>
      </c>
    </row>
    <row r="88" spans="1:14" x14ac:dyDescent="0.25">
      <c r="A88" s="65" t="s">
        <v>92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7"/>
    </row>
    <row r="89" spans="1:14" x14ac:dyDescent="0.25">
      <c r="A89" s="87"/>
      <c r="B89" s="88"/>
      <c r="C89" s="88"/>
      <c r="D89" s="89"/>
      <c r="E89" s="90"/>
      <c r="F89" s="90"/>
      <c r="G89" s="90"/>
      <c r="H89" s="90"/>
      <c r="I89" s="68">
        <f t="shared" ref="I89:I90" si="17">E89+G89</f>
        <v>0</v>
      </c>
      <c r="J89" s="69"/>
      <c r="K89" s="69"/>
      <c r="L89" s="70"/>
      <c r="M89" s="4" t="str">
        <f t="shared" ref="M89:M90" si="18">IF(ROUND(G89-E89*13%,2)&gt;0.5,"Please correct your entry: the HST amount exceeds the maximum allowable based on the [Amount] column.",IF(ROUND(G89-E89*13%,2)&lt;-0.5,"Plese review your entry: HST is below 13% of [Amount]. This can happen if only 5% GST was paid on some items or if some items are tax-exempt.",""))</f>
        <v/>
      </c>
    </row>
    <row r="90" spans="1:14" x14ac:dyDescent="0.25">
      <c r="A90" s="87"/>
      <c r="B90" s="88"/>
      <c r="C90" s="88"/>
      <c r="D90" s="89"/>
      <c r="E90" s="90"/>
      <c r="F90" s="90"/>
      <c r="G90" s="90"/>
      <c r="H90" s="90"/>
      <c r="I90" s="68">
        <f t="shared" si="17"/>
        <v>0</v>
      </c>
      <c r="J90" s="69"/>
      <c r="K90" s="69"/>
      <c r="L90" s="70"/>
      <c r="M90" s="4" t="str">
        <f t="shared" si="18"/>
        <v/>
      </c>
    </row>
    <row r="91" spans="1:14" x14ac:dyDescent="0.25">
      <c r="A91" s="91" t="s">
        <v>93</v>
      </c>
      <c r="B91" s="54"/>
      <c r="C91" s="54"/>
      <c r="D91" s="55"/>
      <c r="E91" s="92">
        <f>SUM(E81:F87,E89:F90)</f>
        <v>0</v>
      </c>
      <c r="F91" s="92"/>
      <c r="G91" s="92">
        <f>SUM(G81,G85:H87,G89:H90)</f>
        <v>0</v>
      </c>
      <c r="H91" s="92"/>
      <c r="I91" s="56">
        <f>SUM(I81:L87,I89:L90)</f>
        <v>0</v>
      </c>
      <c r="J91" s="57"/>
      <c r="K91" s="57"/>
      <c r="L91" s="58"/>
    </row>
    <row r="92" spans="1:14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4" x14ac:dyDescent="0.25">
      <c r="A93" s="59" t="s">
        <v>94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9"/>
      <c r="N93" s="32"/>
    </row>
    <row r="94" spans="1:14" x14ac:dyDescent="0.25">
      <c r="A94" s="77" t="s">
        <v>95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4" x14ac:dyDescent="0.25">
      <c r="A95" s="78" t="s">
        <v>96</v>
      </c>
      <c r="B95" s="78"/>
      <c r="C95" s="78"/>
      <c r="D95" s="79"/>
      <c r="E95" s="79"/>
      <c r="F95" s="79"/>
      <c r="G95" s="79"/>
      <c r="H95" s="79"/>
      <c r="I95" s="79"/>
      <c r="J95" s="79"/>
      <c r="K95" s="79"/>
      <c r="L95" s="79"/>
    </row>
    <row r="96" spans="1:14" x14ac:dyDescent="0.25">
      <c r="A96" s="80" t="s">
        <v>97</v>
      </c>
      <c r="B96" s="81"/>
      <c r="C96" s="81"/>
      <c r="D96" s="82"/>
      <c r="E96" s="83"/>
      <c r="F96" s="84"/>
      <c r="G96" s="80" t="s">
        <v>98</v>
      </c>
      <c r="H96" s="81"/>
      <c r="I96" s="81"/>
      <c r="J96" s="82"/>
      <c r="K96" s="85"/>
      <c r="L96" s="86"/>
      <c r="M96" s="4" t="str">
        <f>IF(AND(I107&gt;0,OR(E96=0,K96=0)),"Please enter the home office and total house area in square feet.","")</f>
        <v/>
      </c>
    </row>
    <row r="97" spans="1:13" x14ac:dyDescent="0.25">
      <c r="A97" s="74"/>
      <c r="B97" s="75"/>
      <c r="C97" s="75"/>
      <c r="D97" s="75"/>
      <c r="E97" s="75"/>
      <c r="F97" s="75"/>
      <c r="G97" s="75"/>
      <c r="H97" s="76"/>
      <c r="I97" s="74" t="s">
        <v>32</v>
      </c>
      <c r="J97" s="75"/>
      <c r="K97" s="75"/>
      <c r="L97" s="76"/>
      <c r="M97" s="4" t="str">
        <f>IF(E96&gt;K96, "Please check the area entered: business area cannot exceed total house area.","")</f>
        <v/>
      </c>
    </row>
    <row r="98" spans="1:13" x14ac:dyDescent="0.25">
      <c r="A98" s="65" t="s">
        <v>99</v>
      </c>
      <c r="B98" s="66"/>
      <c r="C98" s="66"/>
      <c r="D98" s="66"/>
      <c r="E98" s="66"/>
      <c r="F98" s="66"/>
      <c r="G98" s="66"/>
      <c r="H98" s="67"/>
      <c r="I98" s="68"/>
      <c r="J98" s="69"/>
      <c r="K98" s="69"/>
      <c r="L98" s="70"/>
    </row>
    <row r="99" spans="1:13" x14ac:dyDescent="0.25">
      <c r="A99" s="65" t="s">
        <v>100</v>
      </c>
      <c r="B99" s="66"/>
      <c r="C99" s="66"/>
      <c r="D99" s="66"/>
      <c r="E99" s="66"/>
      <c r="F99" s="66"/>
      <c r="G99" s="66"/>
      <c r="H99" s="67"/>
      <c r="I99" s="68"/>
      <c r="J99" s="69"/>
      <c r="K99" s="69"/>
      <c r="L99" s="70"/>
    </row>
    <row r="100" spans="1:13" x14ac:dyDescent="0.25">
      <c r="A100" s="65" t="s">
        <v>101</v>
      </c>
      <c r="B100" s="66"/>
      <c r="C100" s="66"/>
      <c r="D100" s="66"/>
      <c r="E100" s="66"/>
      <c r="F100" s="66"/>
      <c r="G100" s="66"/>
      <c r="H100" s="67"/>
      <c r="I100" s="68"/>
      <c r="J100" s="69"/>
      <c r="K100" s="69"/>
      <c r="L100" s="70"/>
    </row>
    <row r="101" spans="1:13" x14ac:dyDescent="0.25">
      <c r="A101" s="65" t="s">
        <v>114</v>
      </c>
      <c r="B101" s="66"/>
      <c r="C101" s="66"/>
      <c r="D101" s="66"/>
      <c r="E101" s="66"/>
      <c r="F101" s="66"/>
      <c r="G101" s="66"/>
      <c r="H101" s="67"/>
      <c r="I101" s="68"/>
      <c r="J101" s="69"/>
      <c r="K101" s="69"/>
      <c r="L101" s="70"/>
    </row>
    <row r="102" spans="1:13" x14ac:dyDescent="0.25">
      <c r="A102" s="65" t="s">
        <v>102</v>
      </c>
      <c r="B102" s="66"/>
      <c r="C102" s="66"/>
      <c r="D102" s="66"/>
      <c r="E102" s="66"/>
      <c r="F102" s="66"/>
      <c r="G102" s="66"/>
      <c r="H102" s="67"/>
      <c r="I102" s="68"/>
      <c r="J102" s="69"/>
      <c r="K102" s="69"/>
      <c r="L102" s="70"/>
    </row>
    <row r="103" spans="1:13" x14ac:dyDescent="0.25">
      <c r="A103" s="65" t="s">
        <v>103</v>
      </c>
      <c r="B103" s="66"/>
      <c r="C103" s="66"/>
      <c r="D103" s="66"/>
      <c r="E103" s="66"/>
      <c r="F103" s="66"/>
      <c r="G103" s="66"/>
      <c r="H103" s="67"/>
      <c r="I103" s="68"/>
      <c r="J103" s="69"/>
      <c r="K103" s="69"/>
      <c r="L103" s="70"/>
    </row>
    <row r="104" spans="1:13" x14ac:dyDescent="0.25">
      <c r="A104" s="65" t="s">
        <v>92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7"/>
    </row>
    <row r="105" spans="1:13" x14ac:dyDescent="0.25">
      <c r="A105" s="71"/>
      <c r="B105" s="72"/>
      <c r="C105" s="72"/>
      <c r="D105" s="72"/>
      <c r="E105" s="72"/>
      <c r="F105" s="72"/>
      <c r="G105" s="72"/>
      <c r="H105" s="73"/>
      <c r="I105" s="68"/>
      <c r="J105" s="69"/>
      <c r="K105" s="69"/>
      <c r="L105" s="70"/>
    </row>
    <row r="106" spans="1:13" x14ac:dyDescent="0.25">
      <c r="A106" s="71"/>
      <c r="B106" s="72"/>
      <c r="C106" s="72"/>
      <c r="D106" s="72"/>
      <c r="E106" s="72"/>
      <c r="F106" s="72"/>
      <c r="G106" s="72"/>
      <c r="H106" s="73"/>
      <c r="I106" s="68"/>
      <c r="J106" s="69"/>
      <c r="K106" s="69"/>
      <c r="L106" s="70"/>
    </row>
    <row r="107" spans="1:13" x14ac:dyDescent="0.25">
      <c r="A107" s="53" t="s">
        <v>104</v>
      </c>
      <c r="B107" s="54"/>
      <c r="C107" s="54"/>
      <c r="D107" s="54"/>
      <c r="E107" s="54"/>
      <c r="F107" s="54"/>
      <c r="G107" s="54"/>
      <c r="H107" s="55"/>
      <c r="I107" s="56">
        <f>SUM(I98:L103,I105:L106)</f>
        <v>0</v>
      </c>
      <c r="J107" s="57"/>
      <c r="K107" s="57"/>
      <c r="L107" s="58"/>
    </row>
    <row r="108" spans="1:13" x14ac:dyDescent="0.25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3" x14ac:dyDescent="0.25">
      <c r="A109" s="28" t="s">
        <v>105</v>
      </c>
      <c r="B109" s="28"/>
      <c r="C109" s="28"/>
      <c r="D109" s="28"/>
    </row>
    <row r="110" spans="1:13" x14ac:dyDescent="0.25">
      <c r="A110" s="59" t="s">
        <v>106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</row>
    <row r="111" spans="1:13" x14ac:dyDescent="0.25">
      <c r="A111" s="60" t="s">
        <v>107</v>
      </c>
      <c r="B111" s="61"/>
      <c r="C111" s="61"/>
      <c r="D111" s="61"/>
      <c r="E111" s="61"/>
      <c r="F111" s="62"/>
      <c r="G111" s="35" t="s">
        <v>115</v>
      </c>
      <c r="H111" s="35" t="s">
        <v>116</v>
      </c>
      <c r="I111" s="35"/>
      <c r="J111" s="35"/>
      <c r="K111" s="36"/>
      <c r="L111" s="37"/>
    </row>
    <row r="112" spans="1:13" x14ac:dyDescent="0.25">
      <c r="A112" s="49" t="s">
        <v>108</v>
      </c>
      <c r="B112" s="50"/>
      <c r="C112" s="50"/>
      <c r="D112" s="50"/>
      <c r="E112" s="50"/>
      <c r="F112" s="50"/>
      <c r="G112" s="50"/>
      <c r="H112" s="50"/>
      <c r="I112" s="50"/>
      <c r="J112" s="51"/>
      <c r="K112" s="63"/>
      <c r="L112" s="64"/>
    </row>
    <row r="113" spans="1:12" x14ac:dyDescent="0.25">
      <c r="A113" s="49" t="s">
        <v>109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</row>
    <row r="114" spans="1:12" x14ac:dyDescent="0.25">
      <c r="A114" s="29">
        <v>1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24">
        <v>2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A116" s="29">
        <v>3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1:12" x14ac:dyDescent="0.25">
      <c r="A117" s="29">
        <v>4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  <row r="118" spans="1:12" x14ac:dyDescent="0.25">
      <c r="A118" s="29">
        <v>5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1:12" x14ac:dyDescent="0.25">
      <c r="A119" s="46" t="s">
        <v>110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7"/>
      <c r="L119" s="48"/>
    </row>
    <row r="120" spans="1:12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</sheetData>
  <sheetProtection algorithmName="SHA-512" hashValue="GDhjnCJCpLcMh0SXDDAosxzSnso0cMZ/mUKGya96cDY6MILhSzhCS8/frE0M2is3/rC6eGhmqtYVgFtnbDRjRg==" saltValue="5Dnuq52wD2lJwYz2hFW6Mw==" spinCount="100000" sheet="1" objects="1" scenarios="1"/>
  <mergeCells count="317">
    <mergeCell ref="B115:L115"/>
    <mergeCell ref="B116:L116"/>
    <mergeCell ref="B117:L117"/>
    <mergeCell ref="B118:L118"/>
    <mergeCell ref="A119:J119"/>
    <mergeCell ref="K119:L119"/>
    <mergeCell ref="A110:L110"/>
    <mergeCell ref="A111:F111"/>
    <mergeCell ref="A112:J112"/>
    <mergeCell ref="K112:L112"/>
    <mergeCell ref="A113:L113"/>
    <mergeCell ref="B114:L114"/>
    <mergeCell ref="A104:L104"/>
    <mergeCell ref="A105:H105"/>
    <mergeCell ref="I105:L105"/>
    <mergeCell ref="A106:H106"/>
    <mergeCell ref="I106:L106"/>
    <mergeCell ref="A107:H107"/>
    <mergeCell ref="I107:L107"/>
    <mergeCell ref="A101:H101"/>
    <mergeCell ref="I101:L101"/>
    <mergeCell ref="A102:H102"/>
    <mergeCell ref="I102:L102"/>
    <mergeCell ref="A103:H103"/>
    <mergeCell ref="I103:L103"/>
    <mergeCell ref="A98:H98"/>
    <mergeCell ref="I98:L98"/>
    <mergeCell ref="A99:H99"/>
    <mergeCell ref="I99:L99"/>
    <mergeCell ref="A100:H100"/>
    <mergeCell ref="I100:L100"/>
    <mergeCell ref="A95:L95"/>
    <mergeCell ref="A96:D96"/>
    <mergeCell ref="E96:F96"/>
    <mergeCell ref="G96:J96"/>
    <mergeCell ref="K96:L96"/>
    <mergeCell ref="A97:H97"/>
    <mergeCell ref="I97:L97"/>
    <mergeCell ref="A91:D91"/>
    <mergeCell ref="E91:F91"/>
    <mergeCell ref="G91:H91"/>
    <mergeCell ref="I91:L91"/>
    <mergeCell ref="A93:L93"/>
    <mergeCell ref="A94:L94"/>
    <mergeCell ref="A88:L88"/>
    <mergeCell ref="A89:D89"/>
    <mergeCell ref="E89:F89"/>
    <mergeCell ref="G89:H89"/>
    <mergeCell ref="I89:L89"/>
    <mergeCell ref="A90:D90"/>
    <mergeCell ref="E90:F90"/>
    <mergeCell ref="G90:H90"/>
    <mergeCell ref="I90:L90"/>
    <mergeCell ref="A86:D86"/>
    <mergeCell ref="E86:F86"/>
    <mergeCell ref="G86:H86"/>
    <mergeCell ref="I86:L86"/>
    <mergeCell ref="A87:D87"/>
    <mergeCell ref="E87:F87"/>
    <mergeCell ref="G87:H87"/>
    <mergeCell ref="I87:L87"/>
    <mergeCell ref="A84:D84"/>
    <mergeCell ref="E84:F84"/>
    <mergeCell ref="G84:H84"/>
    <mergeCell ref="I84:L84"/>
    <mergeCell ref="A85:D85"/>
    <mergeCell ref="E85:F85"/>
    <mergeCell ref="G85:H85"/>
    <mergeCell ref="I85:L85"/>
    <mergeCell ref="A82:D82"/>
    <mergeCell ref="E82:F82"/>
    <mergeCell ref="G82:H82"/>
    <mergeCell ref="I82:L82"/>
    <mergeCell ref="A83:D83"/>
    <mergeCell ref="E83:F83"/>
    <mergeCell ref="G83:H83"/>
    <mergeCell ref="I83:L83"/>
    <mergeCell ref="A80:B80"/>
    <mergeCell ref="C80:D80"/>
    <mergeCell ref="E80:F80"/>
    <mergeCell ref="G80:H80"/>
    <mergeCell ref="I80:L80"/>
    <mergeCell ref="A81:D81"/>
    <mergeCell ref="E81:F81"/>
    <mergeCell ref="G81:H81"/>
    <mergeCell ref="I81:L81"/>
    <mergeCell ref="A76:L76"/>
    <mergeCell ref="I77:J77"/>
    <mergeCell ref="K77:L77"/>
    <mergeCell ref="A78:L78"/>
    <mergeCell ref="A79:D79"/>
    <mergeCell ref="F79:J79"/>
    <mergeCell ref="K79:L79"/>
    <mergeCell ref="B72:F72"/>
    <mergeCell ref="I72:J72"/>
    <mergeCell ref="K72:L72"/>
    <mergeCell ref="A73:L73"/>
    <mergeCell ref="A74:L74"/>
    <mergeCell ref="A75:L75"/>
    <mergeCell ref="B70:F70"/>
    <mergeCell ref="I70:J70"/>
    <mergeCell ref="K70:L70"/>
    <mergeCell ref="B71:F71"/>
    <mergeCell ref="I71:J71"/>
    <mergeCell ref="K71:L71"/>
    <mergeCell ref="B68:F68"/>
    <mergeCell ref="I68:J68"/>
    <mergeCell ref="K68:L68"/>
    <mergeCell ref="B69:F69"/>
    <mergeCell ref="I69:J69"/>
    <mergeCell ref="K69:L69"/>
    <mergeCell ref="A65:D65"/>
    <mergeCell ref="E65:F65"/>
    <mergeCell ref="G65:H65"/>
    <mergeCell ref="I65:L65"/>
    <mergeCell ref="A66:L66"/>
    <mergeCell ref="B67:F67"/>
    <mergeCell ref="I67:J67"/>
    <mergeCell ref="K67:L67"/>
    <mergeCell ref="A63:D63"/>
    <mergeCell ref="E63:F63"/>
    <mergeCell ref="G63:H63"/>
    <mergeCell ref="I63:L63"/>
    <mergeCell ref="A64:D64"/>
    <mergeCell ref="E64:F64"/>
    <mergeCell ref="G64:H64"/>
    <mergeCell ref="I64:L64"/>
    <mergeCell ref="A61:D61"/>
    <mergeCell ref="E61:F61"/>
    <mergeCell ref="G61:H61"/>
    <mergeCell ref="I61:L61"/>
    <mergeCell ref="A62:D62"/>
    <mergeCell ref="E62:F62"/>
    <mergeCell ref="G62:H62"/>
    <mergeCell ref="I62:L62"/>
    <mergeCell ref="A59:D59"/>
    <mergeCell ref="E59:F59"/>
    <mergeCell ref="G59:H59"/>
    <mergeCell ref="I59:L59"/>
    <mergeCell ref="A60:D60"/>
    <mergeCell ref="E60:F60"/>
    <mergeCell ref="G60:H60"/>
    <mergeCell ref="I60:L60"/>
    <mergeCell ref="A56:D56"/>
    <mergeCell ref="E56:F56"/>
    <mergeCell ref="G56:H56"/>
    <mergeCell ref="I56:L56"/>
    <mergeCell ref="A57:L57"/>
    <mergeCell ref="A58:L58"/>
    <mergeCell ref="A54:D54"/>
    <mergeCell ref="E54:F54"/>
    <mergeCell ref="G54:H54"/>
    <mergeCell ref="I54:L54"/>
    <mergeCell ref="A55:D55"/>
    <mergeCell ref="E55:F55"/>
    <mergeCell ref="G55:H55"/>
    <mergeCell ref="I55:L55"/>
    <mergeCell ref="A52:D52"/>
    <mergeCell ref="E52:F52"/>
    <mergeCell ref="G52:H52"/>
    <mergeCell ref="I52:L52"/>
    <mergeCell ref="A53:D53"/>
    <mergeCell ref="E53:F53"/>
    <mergeCell ref="G53:H53"/>
    <mergeCell ref="I53:L53"/>
    <mergeCell ref="A50:D50"/>
    <mergeCell ref="E50:F50"/>
    <mergeCell ref="G50:H50"/>
    <mergeCell ref="I50:L50"/>
    <mergeCell ref="E51:F51"/>
    <mergeCell ref="G51:H51"/>
    <mergeCell ref="I51:L51"/>
    <mergeCell ref="A48:D48"/>
    <mergeCell ref="E48:F48"/>
    <mergeCell ref="G48:H48"/>
    <mergeCell ref="I48:L48"/>
    <mergeCell ref="A49:D49"/>
    <mergeCell ref="E49:F49"/>
    <mergeCell ref="G49:H49"/>
    <mergeCell ref="I49:L49"/>
    <mergeCell ref="A46:D46"/>
    <mergeCell ref="E46:F46"/>
    <mergeCell ref="G46:H46"/>
    <mergeCell ref="I46:L46"/>
    <mergeCell ref="A47:D47"/>
    <mergeCell ref="E47:F47"/>
    <mergeCell ref="G47:H47"/>
    <mergeCell ref="I47:L47"/>
    <mergeCell ref="A44:D44"/>
    <mergeCell ref="E44:F44"/>
    <mergeCell ref="G44:H44"/>
    <mergeCell ref="I44:L44"/>
    <mergeCell ref="A45:D45"/>
    <mergeCell ref="E45:F45"/>
    <mergeCell ref="G45:H45"/>
    <mergeCell ref="I45:L45"/>
    <mergeCell ref="A42:D42"/>
    <mergeCell ref="E42:F42"/>
    <mergeCell ref="G42:H42"/>
    <mergeCell ref="I42:L42"/>
    <mergeCell ref="A43:D43"/>
    <mergeCell ref="E43:F43"/>
    <mergeCell ref="G43:H43"/>
    <mergeCell ref="I43:L43"/>
    <mergeCell ref="A40:D40"/>
    <mergeCell ref="E40:F40"/>
    <mergeCell ref="G40:H40"/>
    <mergeCell ref="I40:L40"/>
    <mergeCell ref="A41:D41"/>
    <mergeCell ref="E41:F41"/>
    <mergeCell ref="G41:H41"/>
    <mergeCell ref="I41:L41"/>
    <mergeCell ref="A38:D38"/>
    <mergeCell ref="E38:F38"/>
    <mergeCell ref="G38:H38"/>
    <mergeCell ref="I38:L38"/>
    <mergeCell ref="A39:D39"/>
    <mergeCell ref="E39:F39"/>
    <mergeCell ref="G39:H39"/>
    <mergeCell ref="I39:L39"/>
    <mergeCell ref="A35:D35"/>
    <mergeCell ref="E35:F35"/>
    <mergeCell ref="G35:H35"/>
    <mergeCell ref="I35:L35"/>
    <mergeCell ref="A36:L36"/>
    <mergeCell ref="A37:D37"/>
    <mergeCell ref="E37:F37"/>
    <mergeCell ref="G37:H37"/>
    <mergeCell ref="I37:L37"/>
    <mergeCell ref="A33:D33"/>
    <mergeCell ref="E33:F33"/>
    <mergeCell ref="G33:H33"/>
    <mergeCell ref="I33:L33"/>
    <mergeCell ref="A34:D34"/>
    <mergeCell ref="E34:F34"/>
    <mergeCell ref="G34:H34"/>
    <mergeCell ref="I34:L34"/>
    <mergeCell ref="A31:D31"/>
    <mergeCell ref="E31:F31"/>
    <mergeCell ref="G31:H31"/>
    <mergeCell ref="I31:L31"/>
    <mergeCell ref="A32:D32"/>
    <mergeCell ref="E32:F32"/>
    <mergeCell ref="G32:H32"/>
    <mergeCell ref="I32:L32"/>
    <mergeCell ref="A28:D28"/>
    <mergeCell ref="E28:F28"/>
    <mergeCell ref="G28:H28"/>
    <mergeCell ref="I28:L28"/>
    <mergeCell ref="A29:L29"/>
    <mergeCell ref="A30:D30"/>
    <mergeCell ref="E30:F30"/>
    <mergeCell ref="G30:H30"/>
    <mergeCell ref="I30:L30"/>
    <mergeCell ref="A25:L25"/>
    <mergeCell ref="A26:D26"/>
    <mergeCell ref="E26:F26"/>
    <mergeCell ref="G26:H26"/>
    <mergeCell ref="I26:L26"/>
    <mergeCell ref="C27:D27"/>
    <mergeCell ref="E27:F27"/>
    <mergeCell ref="G27:H27"/>
    <mergeCell ref="I27:L27"/>
    <mergeCell ref="A20:D20"/>
    <mergeCell ref="E20:L20"/>
    <mergeCell ref="A22:L22"/>
    <mergeCell ref="A23:L23"/>
    <mergeCell ref="A24:B24"/>
    <mergeCell ref="C24:D24"/>
    <mergeCell ref="E24:F24"/>
    <mergeCell ref="G24:H24"/>
    <mergeCell ref="I24:L24"/>
    <mergeCell ref="A16:A17"/>
    <mergeCell ref="C16:G16"/>
    <mergeCell ref="H16:J16"/>
    <mergeCell ref="K16:L16"/>
    <mergeCell ref="C17:L17"/>
    <mergeCell ref="A18:A19"/>
    <mergeCell ref="C18:G18"/>
    <mergeCell ref="H18:J18"/>
    <mergeCell ref="K18:L18"/>
    <mergeCell ref="C19:L19"/>
    <mergeCell ref="A13:B13"/>
    <mergeCell ref="C13:L13"/>
    <mergeCell ref="A14:B14"/>
    <mergeCell ref="C14:E14"/>
    <mergeCell ref="F14:L14"/>
    <mergeCell ref="A15:D15"/>
    <mergeCell ref="F15:L15"/>
    <mergeCell ref="A11:B11"/>
    <mergeCell ref="C11:L11"/>
    <mergeCell ref="A12:B12"/>
    <mergeCell ref="C12:D12"/>
    <mergeCell ref="F12:H12"/>
    <mergeCell ref="I12:J12"/>
    <mergeCell ref="K12:L12"/>
    <mergeCell ref="A9:B9"/>
    <mergeCell ref="C9:D9"/>
    <mergeCell ref="E9:H9"/>
    <mergeCell ref="I9:J9"/>
    <mergeCell ref="K9:L9"/>
    <mergeCell ref="A10:B10"/>
    <mergeCell ref="C10:F10"/>
    <mergeCell ref="G10:L10"/>
    <mergeCell ref="A7:B7"/>
    <mergeCell ref="C7:L7"/>
    <mergeCell ref="A8:B8"/>
    <mergeCell ref="C8:D8"/>
    <mergeCell ref="E8:G8"/>
    <mergeCell ref="H8:I8"/>
    <mergeCell ref="J8:L8"/>
    <mergeCell ref="A1:B1"/>
    <mergeCell ref="C1:L1"/>
    <mergeCell ref="A2:L4"/>
    <mergeCell ref="A5:L5"/>
    <mergeCell ref="A6:B6"/>
    <mergeCell ref="C6:L6"/>
  </mergeCells>
  <pageMargins left="0.7" right="0.7" top="0.75" bottom="0.75" header="0.3" footer="0.3"/>
  <pageSetup scale="53" fitToHeight="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109</xdr:row>
                    <xdr:rowOff>161925</xdr:rowOff>
                  </from>
                  <to>
                    <xdr:col>6</xdr:col>
                    <xdr:colOff>342900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109</xdr:row>
                    <xdr:rowOff>161925</xdr:rowOff>
                  </from>
                  <to>
                    <xdr:col>7</xdr:col>
                    <xdr:colOff>333375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0</xdr:rowOff>
                  </from>
                  <to>
                    <xdr:col>2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0</xdr:rowOff>
                  </from>
                  <to>
                    <xdr:col>6</xdr:col>
                    <xdr:colOff>342900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171450</xdr:rowOff>
                  </from>
                  <to>
                    <xdr:col>2</xdr:col>
                    <xdr:colOff>371475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171450</xdr:rowOff>
                  </from>
                  <to>
                    <xdr:col>5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7</xdr:row>
                    <xdr:rowOff>171450</xdr:rowOff>
                  </from>
                  <to>
                    <xdr:col>8</xdr:col>
                    <xdr:colOff>409575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10</xdr:col>
                    <xdr:colOff>295275</xdr:colOff>
                    <xdr:row>7</xdr:row>
                    <xdr:rowOff>171450</xdr:rowOff>
                  </from>
                  <to>
                    <xdr:col>11</xdr:col>
                    <xdr:colOff>171450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Self-Employed Business T2125</vt:lpstr>
      <vt:lpstr>Self-Employed Business T2125-2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Zhang</dc:creator>
  <cp:lastModifiedBy>Justina Zhang</cp:lastModifiedBy>
  <cp:lastPrinted>2026-01-09T16:54:18Z</cp:lastPrinted>
  <dcterms:created xsi:type="dcterms:W3CDTF">2025-12-04T23:18:50Z</dcterms:created>
  <dcterms:modified xsi:type="dcterms:W3CDTF">2026-04-15T14:43:45Z</dcterms:modified>
</cp:coreProperties>
</file>